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3"/>
  <fileSharing readOnlyRecommended="1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mac/Documents/robson mötet 2022 klart/"/>
    </mc:Choice>
  </mc:AlternateContent>
  <xr:revisionPtr revIDLastSave="0" documentId="13_ncr:1_{C6DDBA17-EB1E-6442-995A-55352E5BC88D}" xr6:coauthVersionLast="47" xr6:coauthVersionMax="47" xr10:uidLastSave="{00000000-0000-0000-0000-000000000000}"/>
  <bookViews>
    <workbookView xWindow="0" yWindow="0" windowWidth="28800" windowHeight="18000" tabRatio="973" firstSheet="2" activeTab="5" xr2:uid="{00000000-000D-0000-FFFF-FFFF00000000}"/>
  </bookViews>
  <sheets>
    <sheet name="1.Ant pat totalt" sheetId="7" r:id="rId1"/>
    <sheet name="2. Rel storlek av grupp" sheetId="3" r:id="rId2"/>
    <sheet name="3. Därav sectio " sheetId="1" r:id="rId3"/>
    <sheet name="4. Sectiofr i varje grupp" sheetId="4" r:id="rId4"/>
    <sheet name="5. Grupp bidrag t sectiofr" sheetId="5" r:id="rId5"/>
    <sheet name="7. grupp1 grupp2" sheetId="8" r:id="rId6"/>
    <sheet name="grupp 1 + 2 sectio fördelnin" sheetId="27" r:id="rId7"/>
    <sheet name="Blad1" sheetId="31" r:id="rId8"/>
    <sheet name="andel grupp 1 av alla 1+2 2013-" sheetId="32" r:id="rId9"/>
    <sheet name="Rob 3 och 4" sheetId="23" r:id="rId10"/>
    <sheet name="rob 5" sheetId="22" r:id="rId11"/>
    <sheet name="ROB8" sheetId="29" r:id="rId12"/>
    <sheet name="ROB10" sheetId="30" r:id="rId13"/>
    <sheet name="fixmars2020" sheetId="28" state="hidden" r:id="rId14"/>
  </sheets>
  <definedNames>
    <definedName name="_xlnm._FilterDatabase" localSheetId="0" hidden="1">'1.Ant pat totalt'!$A$5:$BF$5</definedName>
    <definedName name="Totalt_forlosta" localSheetId="0">'1.Ant pat totalt'!$D$25</definedName>
    <definedName name="Totalt_forlosta" localSheetId="1">'2. Rel storlek av grupp'!$D$25</definedName>
    <definedName name="Totalt_forlosta" localSheetId="2">'3. Därav sectio '!$D$24</definedName>
    <definedName name="Totalt_forlosta" localSheetId="3">'4. Sectiofr i varje grupp'!$D$26</definedName>
    <definedName name="Totalt_forlosta" localSheetId="4">'5. Grupp bidrag t sectiofr'!$D$25</definedName>
    <definedName name="_xlnm.Print_Area" localSheetId="2">'3. Därav sectio '!$A$1:$AS$30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10" i="8" l="1"/>
  <c r="L10" i="8"/>
  <c r="AT12" i="30"/>
  <c r="AT5" i="29"/>
  <c r="AS5" i="29"/>
  <c r="AR5" i="29"/>
  <c r="AS12" i="29"/>
  <c r="AT12" i="29"/>
  <c r="C12" i="29"/>
  <c r="D12" i="29"/>
  <c r="E12" i="29"/>
  <c r="F12" i="29"/>
  <c r="G12" i="29"/>
  <c r="H12" i="29"/>
  <c r="I12" i="29"/>
  <c r="J12" i="29"/>
  <c r="K12" i="29"/>
  <c r="L12" i="29"/>
  <c r="M12" i="29"/>
  <c r="N12" i="29"/>
  <c r="O12" i="29"/>
  <c r="P12" i="29"/>
  <c r="Q12" i="29"/>
  <c r="R12" i="29"/>
  <c r="S12" i="29"/>
  <c r="T12" i="29"/>
  <c r="U12" i="29"/>
  <c r="V12" i="29"/>
  <c r="W12" i="29"/>
  <c r="X12" i="29"/>
  <c r="Y12" i="29"/>
  <c r="Z12" i="29"/>
  <c r="AA12" i="29"/>
  <c r="AB12" i="29"/>
  <c r="AC12" i="29"/>
  <c r="AD12" i="29"/>
  <c r="AE12" i="29"/>
  <c r="AF12" i="29"/>
  <c r="AG12" i="29"/>
  <c r="AH12" i="29"/>
  <c r="AI12" i="29"/>
  <c r="AJ12" i="29"/>
  <c r="AK12" i="29"/>
  <c r="AL12" i="29"/>
  <c r="AM12" i="29"/>
  <c r="AN12" i="29"/>
  <c r="AO12" i="29"/>
  <c r="AP12" i="29"/>
  <c r="AQ12" i="29"/>
  <c r="C7" i="29"/>
  <c r="D7" i="29"/>
  <c r="E7" i="29"/>
  <c r="F7" i="29"/>
  <c r="G7" i="29"/>
  <c r="H7" i="29"/>
  <c r="I7" i="29"/>
  <c r="J7" i="29"/>
  <c r="K7" i="29"/>
  <c r="L7" i="29"/>
  <c r="M7" i="29"/>
  <c r="N7" i="29"/>
  <c r="O7" i="29"/>
  <c r="P7" i="29"/>
  <c r="Q7" i="29"/>
  <c r="R7" i="29"/>
  <c r="S7" i="29"/>
  <c r="T7" i="29"/>
  <c r="U7" i="29"/>
  <c r="V7" i="29"/>
  <c r="W7" i="29"/>
  <c r="X7" i="29"/>
  <c r="Y7" i="29"/>
  <c r="Z7" i="29"/>
  <c r="AA7" i="29"/>
  <c r="AB7" i="29"/>
  <c r="AC7" i="29"/>
  <c r="AD7" i="29"/>
  <c r="AE7" i="29"/>
  <c r="AF7" i="29"/>
  <c r="AG7" i="29"/>
  <c r="AH7" i="29"/>
  <c r="AI7" i="29"/>
  <c r="AJ7" i="29"/>
  <c r="AK7" i="29"/>
  <c r="AL7" i="29"/>
  <c r="AM7" i="29"/>
  <c r="AN7" i="29"/>
  <c r="AO7" i="29"/>
  <c r="AP7" i="29"/>
  <c r="AQ7" i="29"/>
  <c r="C8" i="29"/>
  <c r="D8" i="29"/>
  <c r="E8" i="29"/>
  <c r="F8" i="29"/>
  <c r="G8" i="29"/>
  <c r="H8" i="29"/>
  <c r="I8" i="29"/>
  <c r="J8" i="29"/>
  <c r="K8" i="29"/>
  <c r="L8" i="29"/>
  <c r="M8" i="29"/>
  <c r="N8" i="29"/>
  <c r="O8" i="29"/>
  <c r="P8" i="29"/>
  <c r="Q8" i="29"/>
  <c r="R8" i="29"/>
  <c r="S8" i="29"/>
  <c r="T8" i="29"/>
  <c r="U8" i="29"/>
  <c r="V8" i="29"/>
  <c r="W8" i="29"/>
  <c r="X8" i="29"/>
  <c r="Y8" i="29"/>
  <c r="Z8" i="29"/>
  <c r="AA8" i="29"/>
  <c r="AB8" i="29"/>
  <c r="AC8" i="29"/>
  <c r="AD8" i="29"/>
  <c r="AE8" i="29"/>
  <c r="AF8" i="29"/>
  <c r="AG8" i="29"/>
  <c r="AH8" i="29"/>
  <c r="AI8" i="29"/>
  <c r="AJ8" i="29"/>
  <c r="AK8" i="29"/>
  <c r="AL8" i="29"/>
  <c r="AM8" i="29"/>
  <c r="AN8" i="29"/>
  <c r="AO8" i="29"/>
  <c r="AP8" i="29"/>
  <c r="AQ8" i="29"/>
  <c r="C9" i="29"/>
  <c r="D9" i="29"/>
  <c r="E9" i="29"/>
  <c r="F9" i="29"/>
  <c r="G9" i="29"/>
  <c r="H9" i="29"/>
  <c r="I9" i="29"/>
  <c r="J9" i="29"/>
  <c r="K9" i="29"/>
  <c r="L9" i="29"/>
  <c r="M9" i="29"/>
  <c r="N9" i="29"/>
  <c r="O9" i="29"/>
  <c r="P9" i="29"/>
  <c r="Q9" i="29"/>
  <c r="R9" i="29"/>
  <c r="S9" i="29"/>
  <c r="T9" i="29"/>
  <c r="U9" i="29"/>
  <c r="V9" i="29"/>
  <c r="W9" i="29"/>
  <c r="X9" i="29"/>
  <c r="Y9" i="29"/>
  <c r="Z9" i="29"/>
  <c r="AA9" i="29"/>
  <c r="AB9" i="29"/>
  <c r="AC9" i="29"/>
  <c r="AD9" i="29"/>
  <c r="AE9" i="29"/>
  <c r="AF9" i="29"/>
  <c r="AG9" i="29"/>
  <c r="AH9" i="29"/>
  <c r="AI9" i="29"/>
  <c r="AJ9" i="29"/>
  <c r="AK9" i="29"/>
  <c r="AL9" i="29"/>
  <c r="AM9" i="29"/>
  <c r="AN9" i="29"/>
  <c r="AO9" i="29"/>
  <c r="AP9" i="29"/>
  <c r="AQ9" i="29"/>
  <c r="C10" i="29"/>
  <c r="D10" i="29"/>
  <c r="E10" i="29"/>
  <c r="F10" i="29"/>
  <c r="G10" i="29"/>
  <c r="H10" i="29"/>
  <c r="I10" i="29"/>
  <c r="J10" i="29"/>
  <c r="K10" i="29"/>
  <c r="L10" i="29"/>
  <c r="M10" i="29"/>
  <c r="N10" i="29"/>
  <c r="O10" i="29"/>
  <c r="P10" i="29"/>
  <c r="Q10" i="29"/>
  <c r="R10" i="29"/>
  <c r="S10" i="29"/>
  <c r="T10" i="29"/>
  <c r="U10" i="29"/>
  <c r="V10" i="29"/>
  <c r="W10" i="29"/>
  <c r="X10" i="29"/>
  <c r="Y10" i="29"/>
  <c r="Z10" i="29"/>
  <c r="AA10" i="29"/>
  <c r="AB10" i="29"/>
  <c r="AC10" i="29"/>
  <c r="AD10" i="29"/>
  <c r="AE10" i="29"/>
  <c r="AF10" i="29"/>
  <c r="AG10" i="29"/>
  <c r="AH10" i="29"/>
  <c r="AI10" i="29"/>
  <c r="AJ10" i="29"/>
  <c r="AK10" i="29"/>
  <c r="AL10" i="29"/>
  <c r="AM10" i="29"/>
  <c r="AN10" i="29"/>
  <c r="AO10" i="29"/>
  <c r="AP10" i="29"/>
  <c r="AQ10" i="29"/>
  <c r="C1" i="29"/>
  <c r="D1" i="29"/>
  <c r="E1" i="29"/>
  <c r="F1" i="29"/>
  <c r="G1" i="29"/>
  <c r="H1" i="29"/>
  <c r="I1" i="29"/>
  <c r="J1" i="29"/>
  <c r="K1" i="29"/>
  <c r="L1" i="29"/>
  <c r="M1" i="29"/>
  <c r="N1" i="29"/>
  <c r="O1" i="29"/>
  <c r="P1" i="29"/>
  <c r="Q1" i="29"/>
  <c r="R1" i="29"/>
  <c r="S1" i="29"/>
  <c r="T1" i="29"/>
  <c r="U1" i="29"/>
  <c r="V1" i="29"/>
  <c r="W1" i="29"/>
  <c r="X1" i="29"/>
  <c r="Y1" i="29"/>
  <c r="Z1" i="29"/>
  <c r="AA1" i="29"/>
  <c r="AB1" i="29"/>
  <c r="AC1" i="29"/>
  <c r="AD1" i="29"/>
  <c r="AE1" i="29"/>
  <c r="AF1" i="29"/>
  <c r="AG1" i="29"/>
  <c r="AH1" i="29"/>
  <c r="AI1" i="29"/>
  <c r="AJ1" i="29"/>
  <c r="AK1" i="29"/>
  <c r="AL1" i="29"/>
  <c r="AM1" i="29"/>
  <c r="AN1" i="29"/>
  <c r="AO1" i="29"/>
  <c r="AP1" i="29"/>
  <c r="AQ1" i="29"/>
  <c r="C2" i="29"/>
  <c r="D2" i="29"/>
  <c r="E2" i="29"/>
  <c r="F2" i="29"/>
  <c r="G2" i="29"/>
  <c r="H2" i="29"/>
  <c r="I2" i="29"/>
  <c r="J2" i="29"/>
  <c r="K2" i="29"/>
  <c r="L2" i="29"/>
  <c r="M2" i="29"/>
  <c r="N2" i="29"/>
  <c r="O2" i="29"/>
  <c r="P2" i="29"/>
  <c r="Q2" i="29"/>
  <c r="R2" i="29"/>
  <c r="S2" i="29"/>
  <c r="T2" i="29"/>
  <c r="U2" i="29"/>
  <c r="V2" i="29"/>
  <c r="W2" i="29"/>
  <c r="X2" i="29"/>
  <c r="Y2" i="29"/>
  <c r="Z2" i="29"/>
  <c r="AA2" i="29"/>
  <c r="AB2" i="29"/>
  <c r="AC2" i="29"/>
  <c r="AD2" i="29"/>
  <c r="AE2" i="29"/>
  <c r="AF2" i="29"/>
  <c r="AG2" i="29"/>
  <c r="AH2" i="29"/>
  <c r="AI2" i="29"/>
  <c r="AJ2" i="29"/>
  <c r="AK2" i="29"/>
  <c r="AL2" i="29"/>
  <c r="AM2" i="29"/>
  <c r="AN2" i="29"/>
  <c r="AO2" i="29"/>
  <c r="AP2" i="29"/>
  <c r="AQ2" i="29"/>
  <c r="C3" i="29"/>
  <c r="D3" i="29"/>
  <c r="E3" i="29"/>
  <c r="F3" i="29"/>
  <c r="G3" i="29"/>
  <c r="H3" i="29"/>
  <c r="I3" i="29"/>
  <c r="J3" i="29"/>
  <c r="K3" i="29"/>
  <c r="L3" i="29"/>
  <c r="M3" i="29"/>
  <c r="N3" i="29"/>
  <c r="O3" i="29"/>
  <c r="P3" i="29"/>
  <c r="Q3" i="29"/>
  <c r="R3" i="29"/>
  <c r="S3" i="29"/>
  <c r="T3" i="29"/>
  <c r="U3" i="29"/>
  <c r="V3" i="29"/>
  <c r="W3" i="29"/>
  <c r="X3" i="29"/>
  <c r="Y3" i="29"/>
  <c r="Z3" i="29"/>
  <c r="AA3" i="29"/>
  <c r="AB3" i="29"/>
  <c r="AC3" i="29"/>
  <c r="AD3" i="29"/>
  <c r="AE3" i="29"/>
  <c r="AF3" i="29"/>
  <c r="AG3" i="29"/>
  <c r="AH3" i="29"/>
  <c r="AI3" i="29"/>
  <c r="AJ3" i="29"/>
  <c r="AK3" i="29"/>
  <c r="AL3" i="29"/>
  <c r="AM3" i="29"/>
  <c r="AN3" i="29"/>
  <c r="AO3" i="29"/>
  <c r="AP3" i="29"/>
  <c r="AQ3" i="29"/>
  <c r="C4" i="29"/>
  <c r="D4" i="29"/>
  <c r="E4" i="29"/>
  <c r="F4" i="29"/>
  <c r="G4" i="29"/>
  <c r="H4" i="29"/>
  <c r="I4" i="29"/>
  <c r="J4" i="29"/>
  <c r="K4" i="29"/>
  <c r="L4" i="29"/>
  <c r="M4" i="29"/>
  <c r="N4" i="29"/>
  <c r="O4" i="29"/>
  <c r="P4" i="29"/>
  <c r="Q4" i="29"/>
  <c r="R4" i="29"/>
  <c r="S4" i="29"/>
  <c r="T4" i="29"/>
  <c r="U4" i="29"/>
  <c r="V4" i="29"/>
  <c r="W4" i="29"/>
  <c r="X4" i="29"/>
  <c r="Y4" i="29"/>
  <c r="Z4" i="29"/>
  <c r="AA4" i="29"/>
  <c r="AB4" i="29"/>
  <c r="AC4" i="29"/>
  <c r="AD4" i="29"/>
  <c r="AE4" i="29"/>
  <c r="AF4" i="29"/>
  <c r="AG4" i="29"/>
  <c r="AH4" i="29"/>
  <c r="AI4" i="29"/>
  <c r="AJ4" i="29"/>
  <c r="AK4" i="29"/>
  <c r="AL4" i="29"/>
  <c r="AM4" i="29"/>
  <c r="AN4" i="29"/>
  <c r="AO4" i="29"/>
  <c r="AP4" i="29"/>
  <c r="AQ4" i="29"/>
  <c r="C5" i="29"/>
  <c r="D5" i="29"/>
  <c r="E5" i="29"/>
  <c r="F5" i="29"/>
  <c r="G5" i="29"/>
  <c r="H5" i="29"/>
  <c r="I5" i="29"/>
  <c r="J5" i="29"/>
  <c r="K5" i="29"/>
  <c r="L5" i="29"/>
  <c r="M5" i="29"/>
  <c r="N5" i="29"/>
  <c r="O5" i="29"/>
  <c r="P5" i="29"/>
  <c r="Q5" i="29"/>
  <c r="R5" i="29"/>
  <c r="S5" i="29"/>
  <c r="T5" i="29"/>
  <c r="U5" i="29"/>
  <c r="V5" i="29"/>
  <c r="W5" i="29"/>
  <c r="X5" i="29"/>
  <c r="Y5" i="29"/>
  <c r="Z5" i="29"/>
  <c r="AA5" i="29"/>
  <c r="AB5" i="29"/>
  <c r="AC5" i="29"/>
  <c r="AD5" i="29"/>
  <c r="AE5" i="29"/>
  <c r="AF5" i="29"/>
  <c r="AG5" i="29"/>
  <c r="AH5" i="29"/>
  <c r="AI5" i="29"/>
  <c r="AJ5" i="29"/>
  <c r="AK5" i="29"/>
  <c r="AL5" i="29"/>
  <c r="AM5" i="29"/>
  <c r="AN5" i="29"/>
  <c r="AO5" i="29"/>
  <c r="AP5" i="29"/>
  <c r="AQ5" i="29"/>
  <c r="B12" i="29"/>
  <c r="D13" i="23"/>
  <c r="BD7" i="1"/>
  <c r="AZ6" i="1"/>
  <c r="BK8" i="7"/>
  <c r="BK6" i="7"/>
  <c r="BJ6" i="7"/>
  <c r="BI6" i="7"/>
  <c r="BC7" i="3"/>
  <c r="AY7" i="3"/>
  <c r="AJ6" i="5"/>
  <c r="AJ25" i="5"/>
  <c r="AJ25" i="1"/>
  <c r="AJ4" i="7"/>
  <c r="AJ4" i="5"/>
  <c r="AJ28" i="5"/>
  <c r="AJ24" i="5"/>
  <c r="AJ23" i="5"/>
  <c r="AJ22" i="5"/>
  <c r="AJ21" i="5"/>
  <c r="AJ20" i="5"/>
  <c r="AJ19" i="5"/>
  <c r="AJ18" i="5"/>
  <c r="AJ17" i="5"/>
  <c r="AJ16" i="5"/>
  <c r="AJ15" i="5"/>
  <c r="AJ14" i="5"/>
  <c r="AJ13" i="5"/>
  <c r="AJ12" i="5"/>
  <c r="AJ11" i="5"/>
  <c r="AJ10" i="5"/>
  <c r="AJ9" i="5"/>
  <c r="AJ8" i="5"/>
  <c r="AJ7" i="5"/>
  <c r="D25" i="8"/>
  <c r="D24" i="8"/>
  <c r="D28" i="8" s="1"/>
  <c r="E25" i="8"/>
  <c r="E11" i="8" s="1"/>
  <c r="E24" i="8"/>
  <c r="E19" i="8" s="1"/>
  <c r="F25" i="8"/>
  <c r="F24" i="8"/>
  <c r="F28" i="8" s="1"/>
  <c r="G25" i="8"/>
  <c r="G24" i="8"/>
  <c r="H25" i="8"/>
  <c r="H24" i="8"/>
  <c r="H28" i="8" s="1"/>
  <c r="I25" i="8"/>
  <c r="I24" i="8"/>
  <c r="I28" i="8" s="1"/>
  <c r="J25" i="8"/>
  <c r="J24" i="8"/>
  <c r="K25" i="8"/>
  <c r="K11" i="8" s="1"/>
  <c r="K24" i="8"/>
  <c r="K10" i="8" s="1"/>
  <c r="L25" i="8"/>
  <c r="L11" i="8" s="1"/>
  <c r="L24" i="8"/>
  <c r="L28" i="8" s="1"/>
  <c r="M25" i="8"/>
  <c r="M24" i="8"/>
  <c r="M19" i="8" s="1"/>
  <c r="N25" i="8"/>
  <c r="N24" i="8"/>
  <c r="O25" i="8"/>
  <c r="O24" i="8"/>
  <c r="O28" i="8" s="1"/>
  <c r="P25" i="8"/>
  <c r="P24" i="8"/>
  <c r="Q25" i="8"/>
  <c r="Q24" i="8"/>
  <c r="Q28" i="8" s="1"/>
  <c r="R25" i="8"/>
  <c r="R24" i="8"/>
  <c r="R28" i="8" s="1"/>
  <c r="S25" i="8"/>
  <c r="S24" i="8"/>
  <c r="T25" i="8"/>
  <c r="T11" i="8" s="1"/>
  <c r="T24" i="8"/>
  <c r="T28" i="8" s="1"/>
  <c r="U25" i="8"/>
  <c r="U20" i="8" s="1"/>
  <c r="U24" i="8"/>
  <c r="U10" i="8" s="1"/>
  <c r="V25" i="8"/>
  <c r="V24" i="8"/>
  <c r="W25" i="8"/>
  <c r="W11" i="8" s="1"/>
  <c r="W24" i="8"/>
  <c r="W10" i="8" s="1"/>
  <c r="X25" i="8"/>
  <c r="X24" i="8"/>
  <c r="Y25" i="8"/>
  <c r="Y11" i="8" s="1"/>
  <c r="Y24" i="8"/>
  <c r="Y10" i="8" s="1"/>
  <c r="Z25" i="8"/>
  <c r="Z24" i="8"/>
  <c r="AA25" i="8"/>
  <c r="AA24" i="8"/>
  <c r="AA28" i="8" s="1"/>
  <c r="AB25" i="8"/>
  <c r="AB24" i="8"/>
  <c r="AC25" i="8"/>
  <c r="AC11" i="8" s="1"/>
  <c r="AC24" i="8"/>
  <c r="AC10" i="8" s="1"/>
  <c r="AD25" i="8"/>
  <c r="AD11" i="8" s="1"/>
  <c r="AD24" i="8"/>
  <c r="AD28" i="8" s="1"/>
  <c r="AE25" i="8"/>
  <c r="AE24" i="8"/>
  <c r="AF25" i="8"/>
  <c r="AF24" i="8"/>
  <c r="AF28" i="8" s="1"/>
  <c r="AG25" i="8"/>
  <c r="AG24" i="8"/>
  <c r="AG28" i="8" s="1"/>
  <c r="AH25" i="8"/>
  <c r="AH24" i="8"/>
  <c r="AH28" i="8"/>
  <c r="AI25" i="8"/>
  <c r="AI24" i="8"/>
  <c r="AJ25" i="8"/>
  <c r="AJ28" i="8" s="1"/>
  <c r="AJ24" i="8"/>
  <c r="AK25" i="8"/>
  <c r="AK24" i="8"/>
  <c r="AL25" i="8"/>
  <c r="AL24" i="8"/>
  <c r="AL10" i="8" s="1"/>
  <c r="AM25" i="8"/>
  <c r="AM11" i="8" s="1"/>
  <c r="AM24" i="8"/>
  <c r="AM28" i="8" s="1"/>
  <c r="AN25" i="8"/>
  <c r="AN24" i="8"/>
  <c r="AN28" i="8" s="1"/>
  <c r="AO25" i="8"/>
  <c r="AO24" i="8"/>
  <c r="AP25" i="8"/>
  <c r="AP24" i="8"/>
  <c r="AQ25" i="8"/>
  <c r="AQ11" i="8" s="1"/>
  <c r="AQ24" i="8"/>
  <c r="AQ28" i="8" s="1"/>
  <c r="AR25" i="8"/>
  <c r="AR24" i="8"/>
  <c r="AR28" i="8" s="1"/>
  <c r="AS25" i="8"/>
  <c r="AS24" i="8"/>
  <c r="U26" i="8"/>
  <c r="V26" i="8"/>
  <c r="W26" i="8"/>
  <c r="W27" i="8" s="1"/>
  <c r="X26" i="8"/>
  <c r="Y26" i="8"/>
  <c r="Y12" i="8" s="1"/>
  <c r="Z26" i="8"/>
  <c r="Z27" i="8" s="1"/>
  <c r="AA26" i="8"/>
  <c r="AB26" i="8"/>
  <c r="AC26" i="8"/>
  <c r="AC12" i="8" s="1"/>
  <c r="AD26" i="8"/>
  <c r="AD12" i="8" s="1"/>
  <c r="AE26" i="8"/>
  <c r="AF26" i="8"/>
  <c r="AG26" i="8"/>
  <c r="AG27" i="8" s="1"/>
  <c r="AH26" i="8"/>
  <c r="AI26" i="8"/>
  <c r="AJ26" i="8"/>
  <c r="AK26" i="8"/>
  <c r="AL26" i="8"/>
  <c r="AL12" i="8" s="1"/>
  <c r="AM26" i="8"/>
  <c r="AM27" i="8" s="1"/>
  <c r="AM31" i="8" s="1"/>
  <c r="AN26" i="8"/>
  <c r="AO26" i="8"/>
  <c r="AP26" i="8"/>
  <c r="AP12" i="8" s="1"/>
  <c r="AQ26" i="8"/>
  <c r="AQ12" i="8" s="1"/>
  <c r="AR26" i="8"/>
  <c r="AS26" i="8"/>
  <c r="T26" i="8"/>
  <c r="T12" i="8" s="1"/>
  <c r="V49" i="8"/>
  <c r="V35" i="8"/>
  <c r="V19" i="8" s="1"/>
  <c r="V36" i="8"/>
  <c r="V46" i="8"/>
  <c r="V43" i="8"/>
  <c r="V37" i="8"/>
  <c r="V20" i="8"/>
  <c r="V5" i="8"/>
  <c r="V6" i="8"/>
  <c r="S26" i="8"/>
  <c r="R26" i="8"/>
  <c r="Q26" i="8"/>
  <c r="P26" i="8"/>
  <c r="O26" i="8"/>
  <c r="N26" i="8"/>
  <c r="M26" i="8"/>
  <c r="L26" i="8"/>
  <c r="L12" i="8" s="1"/>
  <c r="K26" i="8"/>
  <c r="K12" i="8" s="1"/>
  <c r="J26" i="8"/>
  <c r="I26" i="8"/>
  <c r="H26" i="8"/>
  <c r="H27" i="8" s="1"/>
  <c r="G26" i="8"/>
  <c r="F26" i="8"/>
  <c r="E26" i="8"/>
  <c r="E12" i="8" s="1"/>
  <c r="D26" i="8"/>
  <c r="D32" i="8" s="1"/>
  <c r="W31" i="8"/>
  <c r="Z31" i="8"/>
  <c r="AS49" i="8"/>
  <c r="AR49" i="8"/>
  <c r="AQ49" i="8"/>
  <c r="AP49" i="8"/>
  <c r="AO49" i="8"/>
  <c r="AN49" i="8"/>
  <c r="AM49" i="8"/>
  <c r="AL49" i="8"/>
  <c r="AK49" i="8"/>
  <c r="AJ49" i="8"/>
  <c r="AI49" i="8"/>
  <c r="AH49" i="8"/>
  <c r="AG49" i="8"/>
  <c r="AF49" i="8"/>
  <c r="AE49" i="8"/>
  <c r="AD49" i="8"/>
  <c r="AC49" i="8"/>
  <c r="AB49" i="8"/>
  <c r="AA49" i="8"/>
  <c r="Z49" i="8"/>
  <c r="Y49" i="8"/>
  <c r="X49" i="8"/>
  <c r="W49" i="8"/>
  <c r="U49" i="8"/>
  <c r="T49" i="8"/>
  <c r="S49" i="8"/>
  <c r="R49" i="8"/>
  <c r="Q49" i="8"/>
  <c r="P49" i="8"/>
  <c r="O49" i="8"/>
  <c r="N49" i="8"/>
  <c r="M49" i="8"/>
  <c r="L49" i="8"/>
  <c r="K49" i="8"/>
  <c r="J49" i="8"/>
  <c r="I49" i="8"/>
  <c r="H49" i="8"/>
  <c r="G49" i="8"/>
  <c r="F49" i="8"/>
  <c r="E49" i="8"/>
  <c r="AS35" i="8"/>
  <c r="AS39" i="8" s="1"/>
  <c r="AS36" i="8"/>
  <c r="AR35" i="8"/>
  <c r="AR19" i="8" s="1"/>
  <c r="AR36" i="8"/>
  <c r="AQ35" i="8"/>
  <c r="AQ36" i="8"/>
  <c r="AP35" i="8"/>
  <c r="AP36" i="8"/>
  <c r="AO35" i="8"/>
  <c r="AO36" i="8"/>
  <c r="AN35" i="8"/>
  <c r="AN36" i="8"/>
  <c r="AN20" i="8" s="1"/>
  <c r="AM35" i="8"/>
  <c r="AM36" i="8"/>
  <c r="AM20" i="8" s="1"/>
  <c r="AL35" i="8"/>
  <c r="AL36" i="8"/>
  <c r="AK35" i="8"/>
  <c r="AK39" i="8" s="1"/>
  <c r="AK36" i="8"/>
  <c r="AK20" i="8" s="1"/>
  <c r="AJ35" i="8"/>
  <c r="AJ19" i="8" s="1"/>
  <c r="AJ36" i="8"/>
  <c r="AI35" i="8"/>
  <c r="AI36" i="8"/>
  <c r="AI20" i="8" s="1"/>
  <c r="AH35" i="8"/>
  <c r="AH36" i="8"/>
  <c r="AG35" i="8"/>
  <c r="AG36" i="8"/>
  <c r="AG39" i="8"/>
  <c r="AG21" i="8" s="1"/>
  <c r="AG47" i="8" s="1"/>
  <c r="AF35" i="8"/>
  <c r="AF36" i="8"/>
  <c r="AE35" i="8"/>
  <c r="AE36" i="8"/>
  <c r="AD35" i="8"/>
  <c r="AD36" i="8"/>
  <c r="AC35" i="8"/>
  <c r="AC36" i="8"/>
  <c r="AB35" i="8"/>
  <c r="AB19" i="8" s="1"/>
  <c r="AB36" i="8"/>
  <c r="AA35" i="8"/>
  <c r="AA36" i="8"/>
  <c r="AA20" i="8" s="1"/>
  <c r="Z35" i="8"/>
  <c r="Z36" i="8"/>
  <c r="Y35" i="8"/>
  <c r="Y36" i="8"/>
  <c r="Y38" i="8" s="1"/>
  <c r="X35" i="8"/>
  <c r="X39" i="8" s="1"/>
  <c r="X36" i="8"/>
  <c r="W35" i="8"/>
  <c r="W19" i="8" s="1"/>
  <c r="W36" i="8"/>
  <c r="W20" i="8" s="1"/>
  <c r="U35" i="8"/>
  <c r="U36" i="8"/>
  <c r="T35" i="8"/>
  <c r="T36" i="8"/>
  <c r="T20" i="8" s="1"/>
  <c r="S35" i="8"/>
  <c r="S19" i="8" s="1"/>
  <c r="S36" i="8"/>
  <c r="R35" i="8"/>
  <c r="R36" i="8"/>
  <c r="Q35" i="8"/>
  <c r="Q39" i="8" s="1"/>
  <c r="Q21" i="8" s="1"/>
  <c r="Q47" i="8" s="1"/>
  <c r="Q36" i="8"/>
  <c r="Q20" i="8" s="1"/>
  <c r="P35" i="8"/>
  <c r="P39" i="8" s="1"/>
  <c r="P36" i="8"/>
  <c r="O35" i="8"/>
  <c r="O36" i="8"/>
  <c r="N35" i="8"/>
  <c r="N19" i="8" s="1"/>
  <c r="N36" i="8"/>
  <c r="N20" i="8" s="1"/>
  <c r="M35" i="8"/>
  <c r="M36" i="8"/>
  <c r="L35" i="8"/>
  <c r="L19" i="8" s="1"/>
  <c r="L36" i="8"/>
  <c r="K35" i="8"/>
  <c r="K36" i="8"/>
  <c r="J35" i="8"/>
  <c r="J39" i="8" s="1"/>
  <c r="J36" i="8"/>
  <c r="I35" i="8"/>
  <c r="I36" i="8"/>
  <c r="H35" i="8"/>
  <c r="H36" i="8"/>
  <c r="G35" i="8"/>
  <c r="G36" i="8"/>
  <c r="G39" i="8"/>
  <c r="F35" i="8"/>
  <c r="F36" i="8"/>
  <c r="E35" i="8"/>
  <c r="E36" i="8"/>
  <c r="E20" i="8" s="1"/>
  <c r="AS46" i="8"/>
  <c r="AR46" i="8"/>
  <c r="AQ46" i="8"/>
  <c r="AP46" i="8"/>
  <c r="AO46" i="8"/>
  <c r="AN46" i="8"/>
  <c r="AM46" i="8"/>
  <c r="AL46" i="8"/>
  <c r="AK46" i="8"/>
  <c r="AJ46" i="8"/>
  <c r="AI46" i="8"/>
  <c r="AH46" i="8"/>
  <c r="AG46" i="8"/>
  <c r="AF46" i="8"/>
  <c r="AE46" i="8"/>
  <c r="AD46" i="8"/>
  <c r="AC46" i="8"/>
  <c r="AB46" i="8"/>
  <c r="AA46" i="8"/>
  <c r="Z46" i="8"/>
  <c r="Y46" i="8"/>
  <c r="X46" i="8"/>
  <c r="W46" i="8"/>
  <c r="U46" i="8"/>
  <c r="T46" i="8"/>
  <c r="S46" i="8"/>
  <c r="R46" i="8"/>
  <c r="Q46" i="8"/>
  <c r="P46" i="8"/>
  <c r="O46" i="8"/>
  <c r="N46" i="8"/>
  <c r="M46" i="8"/>
  <c r="L46" i="8"/>
  <c r="K46" i="8"/>
  <c r="J46" i="8"/>
  <c r="I46" i="8"/>
  <c r="H46" i="8"/>
  <c r="G46" i="8"/>
  <c r="F46" i="8"/>
  <c r="E46" i="8"/>
  <c r="AS43" i="8"/>
  <c r="AR43" i="8"/>
  <c r="AQ43" i="8"/>
  <c r="AP43" i="8"/>
  <c r="AO43" i="8"/>
  <c r="AN43" i="8"/>
  <c r="AM43" i="8"/>
  <c r="AL43" i="8"/>
  <c r="AK43" i="8"/>
  <c r="AJ43" i="8"/>
  <c r="AI43" i="8"/>
  <c r="AH43" i="8"/>
  <c r="AG43" i="8"/>
  <c r="AF43" i="8"/>
  <c r="AE43" i="8"/>
  <c r="AD43" i="8"/>
  <c r="AC43" i="8"/>
  <c r="AB43" i="8"/>
  <c r="AA43" i="8"/>
  <c r="Z43" i="8"/>
  <c r="Y43" i="8"/>
  <c r="X43" i="8"/>
  <c r="W43" i="8"/>
  <c r="U43" i="8"/>
  <c r="T43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AS37" i="8"/>
  <c r="AS38" i="8" s="1"/>
  <c r="AR37" i="8"/>
  <c r="AQ37" i="8"/>
  <c r="AP37" i="8"/>
  <c r="AP38" i="8" s="1"/>
  <c r="AO37" i="8"/>
  <c r="AO38" i="8" s="1"/>
  <c r="AN37" i="8"/>
  <c r="AM37" i="8"/>
  <c r="AM38" i="8" s="1"/>
  <c r="AM17" i="8" s="1"/>
  <c r="AL37" i="8"/>
  <c r="AK37" i="8"/>
  <c r="AK38" i="8" s="1"/>
  <c r="AJ37" i="8"/>
  <c r="AI37" i="8"/>
  <c r="AH37" i="8"/>
  <c r="AH38" i="8" s="1"/>
  <c r="AG37" i="8"/>
  <c r="AG38" i="8" s="1"/>
  <c r="AF37" i="8"/>
  <c r="AE37" i="8"/>
  <c r="AE38" i="8" s="1"/>
  <c r="AD37" i="8"/>
  <c r="AD38" i="8" s="1"/>
  <c r="AC37" i="8"/>
  <c r="AB37" i="8"/>
  <c r="AA37" i="8"/>
  <c r="AA38" i="8"/>
  <c r="Z37" i="8"/>
  <c r="Y37" i="8"/>
  <c r="X37" i="8"/>
  <c r="W37" i="8"/>
  <c r="U37" i="8"/>
  <c r="U38" i="8" s="1"/>
  <c r="T37" i="8"/>
  <c r="S37" i="8"/>
  <c r="R37" i="8"/>
  <c r="Q37" i="8"/>
  <c r="Q38" i="8" s="1"/>
  <c r="P37" i="8"/>
  <c r="O37" i="8"/>
  <c r="N37" i="8"/>
  <c r="M37" i="8"/>
  <c r="L37" i="8"/>
  <c r="K37" i="8"/>
  <c r="J37" i="8"/>
  <c r="I37" i="8"/>
  <c r="I38" i="8" s="1"/>
  <c r="H37" i="8"/>
  <c r="G37" i="8"/>
  <c r="F37" i="8"/>
  <c r="F38" i="8" s="1"/>
  <c r="E37" i="8"/>
  <c r="AS20" i="8"/>
  <c r="AO20" i="8"/>
  <c r="AH20" i="8"/>
  <c r="AG20" i="8"/>
  <c r="Z20" i="8"/>
  <c r="X20" i="8"/>
  <c r="R20" i="8"/>
  <c r="O20" i="8"/>
  <c r="M20" i="8"/>
  <c r="K20" i="8"/>
  <c r="I20" i="8"/>
  <c r="H20" i="8"/>
  <c r="G20" i="8"/>
  <c r="AP19" i="8"/>
  <c r="AK19" i="8"/>
  <c r="AI19" i="8"/>
  <c r="AG19" i="8"/>
  <c r="AD19" i="8"/>
  <c r="AC19" i="8"/>
  <c r="AA19" i="8"/>
  <c r="Y19" i="8"/>
  <c r="U19" i="8"/>
  <c r="R19" i="8"/>
  <c r="O19" i="8"/>
  <c r="K19" i="8"/>
  <c r="G19" i="8"/>
  <c r="AS5" i="8"/>
  <c r="AS6" i="8"/>
  <c r="AR5" i="8"/>
  <c r="AR6" i="8"/>
  <c r="AR16" i="8" s="1"/>
  <c r="AR15" i="8" s="1"/>
  <c r="AQ5" i="8"/>
  <c r="AQ6" i="8"/>
  <c r="AQ16" i="8"/>
  <c r="AP5" i="8"/>
  <c r="AP6" i="8"/>
  <c r="AP7" i="8" s="1"/>
  <c r="AP11" i="8" s="1"/>
  <c r="AO5" i="8"/>
  <c r="AO6" i="8"/>
  <c r="AN5" i="8"/>
  <c r="AN16" i="8" s="1"/>
  <c r="AN15" i="8" s="1"/>
  <c r="AN6" i="8"/>
  <c r="AM5" i="8"/>
  <c r="AM6" i="8"/>
  <c r="AM16" i="8" s="1"/>
  <c r="AM15" i="8" s="1"/>
  <c r="AL5" i="8"/>
  <c r="AL6" i="8"/>
  <c r="AL7" i="8" s="1"/>
  <c r="AK5" i="8"/>
  <c r="AK6" i="8"/>
  <c r="AJ5" i="8"/>
  <c r="AJ6" i="8"/>
  <c r="AI5" i="8"/>
  <c r="AI6" i="8"/>
  <c r="AH5" i="8"/>
  <c r="AH6" i="8"/>
  <c r="AG5" i="8"/>
  <c r="AG6" i="8"/>
  <c r="AF5" i="8"/>
  <c r="AF6" i="8"/>
  <c r="AE5" i="8"/>
  <c r="AE6" i="8"/>
  <c r="AD5" i="8"/>
  <c r="AD6" i="8"/>
  <c r="AD7" i="8" s="1"/>
  <c r="AC5" i="8"/>
  <c r="AC6" i="8"/>
  <c r="AC7" i="8" s="1"/>
  <c r="AB5" i="8"/>
  <c r="AB6" i="8"/>
  <c r="AA5" i="8"/>
  <c r="AA6" i="8"/>
  <c r="Z5" i="8"/>
  <c r="Z6" i="8"/>
  <c r="Y5" i="8"/>
  <c r="Y6" i="8"/>
  <c r="X5" i="8"/>
  <c r="X6" i="8"/>
  <c r="W5" i="8"/>
  <c r="W6" i="8"/>
  <c r="U5" i="8"/>
  <c r="U6" i="8"/>
  <c r="U7" i="8" s="1"/>
  <c r="T5" i="8"/>
  <c r="T6" i="8"/>
  <c r="T7" i="8" s="1"/>
  <c r="S5" i="8"/>
  <c r="S6" i="8"/>
  <c r="R5" i="8"/>
  <c r="R6" i="8"/>
  <c r="Q5" i="8"/>
  <c r="Q6" i="8"/>
  <c r="P5" i="8"/>
  <c r="P6" i="8"/>
  <c r="O5" i="8"/>
  <c r="O6" i="8"/>
  <c r="N5" i="8"/>
  <c r="N6" i="8"/>
  <c r="M5" i="8"/>
  <c r="M6" i="8"/>
  <c r="L5" i="8"/>
  <c r="L6" i="8"/>
  <c r="L7" i="8" s="1"/>
  <c r="K5" i="8"/>
  <c r="K6" i="8"/>
  <c r="K7" i="8" s="1"/>
  <c r="J5" i="8"/>
  <c r="J6" i="8"/>
  <c r="I5" i="8"/>
  <c r="I6" i="8"/>
  <c r="H5" i="8"/>
  <c r="H7" i="8" s="1"/>
  <c r="H12" i="8" s="1"/>
  <c r="H6" i="8"/>
  <c r="G5" i="8"/>
  <c r="G6" i="8"/>
  <c r="F5" i="8"/>
  <c r="F16" i="8" s="1"/>
  <c r="F15" i="8" s="1"/>
  <c r="F6" i="8"/>
  <c r="E5" i="8"/>
  <c r="E6" i="8"/>
  <c r="E7" i="8" s="1"/>
  <c r="AQ15" i="8"/>
  <c r="AQ7" i="8"/>
  <c r="AM7" i="8"/>
  <c r="Y7" i="8"/>
  <c r="W7" i="8"/>
  <c r="AQ7" i="30"/>
  <c r="AQ8" i="30"/>
  <c r="AQ9" i="30"/>
  <c r="AQ10" i="30"/>
  <c r="AQ2" i="30"/>
  <c r="AQ3" i="30"/>
  <c r="AQ4" i="30"/>
  <c r="AQ5" i="30"/>
  <c r="AQ12" i="30"/>
  <c r="AP7" i="30"/>
  <c r="AP8" i="30"/>
  <c r="AP9" i="30"/>
  <c r="AP10" i="30"/>
  <c r="AP2" i="30"/>
  <c r="AP3" i="30"/>
  <c r="AP4" i="30"/>
  <c r="AP5" i="30"/>
  <c r="AP12" i="30"/>
  <c r="AO7" i="30"/>
  <c r="AO8" i="30"/>
  <c r="AO9" i="30"/>
  <c r="AO10" i="30"/>
  <c r="AO2" i="30"/>
  <c r="AO3" i="30"/>
  <c r="AO4" i="30"/>
  <c r="AO5" i="30"/>
  <c r="AO12" i="30"/>
  <c r="AN7" i="30"/>
  <c r="AN8" i="30"/>
  <c r="AN9" i="30"/>
  <c r="AN10" i="30"/>
  <c r="AN2" i="30"/>
  <c r="AN3" i="30"/>
  <c r="AN4" i="30"/>
  <c r="AN5" i="30"/>
  <c r="AN12" i="30"/>
  <c r="AM7" i="30"/>
  <c r="AM8" i="30"/>
  <c r="AM9" i="30"/>
  <c r="AM10" i="30"/>
  <c r="AM2" i="30"/>
  <c r="AM3" i="30"/>
  <c r="AM4" i="30"/>
  <c r="AM5" i="30"/>
  <c r="AM12" i="30"/>
  <c r="AL7" i="30"/>
  <c r="AL8" i="30"/>
  <c r="AL9" i="30"/>
  <c r="AL10" i="30"/>
  <c r="AL2" i="30"/>
  <c r="AL3" i="30"/>
  <c r="AL4" i="30"/>
  <c r="AL5" i="30"/>
  <c r="AL12" i="30"/>
  <c r="AK7" i="30"/>
  <c r="AK8" i="30"/>
  <c r="AK9" i="30"/>
  <c r="AK10" i="30"/>
  <c r="AK2" i="30"/>
  <c r="AK3" i="30"/>
  <c r="AK4" i="30"/>
  <c r="AK5" i="30"/>
  <c r="AK12" i="30"/>
  <c r="AJ7" i="30"/>
  <c r="AJ8" i="30"/>
  <c r="AJ9" i="30"/>
  <c r="AJ10" i="30"/>
  <c r="AJ2" i="30"/>
  <c r="AJ3" i="30"/>
  <c r="AJ4" i="30"/>
  <c r="AJ5" i="30"/>
  <c r="AJ12" i="30"/>
  <c r="AI7" i="30"/>
  <c r="AI8" i="30"/>
  <c r="AI9" i="30"/>
  <c r="AI10" i="30"/>
  <c r="AI2" i="30"/>
  <c r="AI3" i="30"/>
  <c r="AI4" i="30"/>
  <c r="AI5" i="30"/>
  <c r="AI12" i="30"/>
  <c r="AH7" i="30"/>
  <c r="AH8" i="30"/>
  <c r="AH9" i="30"/>
  <c r="AH10" i="30"/>
  <c r="AH2" i="30"/>
  <c r="AH3" i="30"/>
  <c r="AH4" i="30"/>
  <c r="AH5" i="30"/>
  <c r="AH12" i="30"/>
  <c r="AG7" i="30"/>
  <c r="AG8" i="30"/>
  <c r="AG9" i="30"/>
  <c r="AG10" i="30"/>
  <c r="AG2" i="30"/>
  <c r="AG3" i="30"/>
  <c r="AG4" i="30"/>
  <c r="AG5" i="30"/>
  <c r="AG12" i="30"/>
  <c r="AF7" i="30"/>
  <c r="AF8" i="30"/>
  <c r="AF9" i="30"/>
  <c r="AF10" i="30"/>
  <c r="AF2" i="30"/>
  <c r="AF3" i="30"/>
  <c r="AF4" i="30"/>
  <c r="AF5" i="30"/>
  <c r="AF12" i="30"/>
  <c r="AE7" i="30"/>
  <c r="AE8" i="30"/>
  <c r="AE9" i="30"/>
  <c r="AE10" i="30"/>
  <c r="AE2" i="30"/>
  <c r="AE3" i="30"/>
  <c r="AE4" i="30"/>
  <c r="AE5" i="30"/>
  <c r="AE12" i="30"/>
  <c r="AD7" i="30"/>
  <c r="AD8" i="30"/>
  <c r="AD9" i="30"/>
  <c r="AD10" i="30"/>
  <c r="AD2" i="30"/>
  <c r="AD3" i="30"/>
  <c r="AD4" i="30"/>
  <c r="AD5" i="30"/>
  <c r="AD12" i="30"/>
  <c r="AC7" i="30"/>
  <c r="AC8" i="30"/>
  <c r="AC9" i="30"/>
  <c r="AC10" i="30"/>
  <c r="AC2" i="30"/>
  <c r="AC3" i="30"/>
  <c r="AC4" i="30"/>
  <c r="AC5" i="30"/>
  <c r="AC12" i="30"/>
  <c r="AB7" i="30"/>
  <c r="AB8" i="30"/>
  <c r="AB9" i="30"/>
  <c r="AB10" i="30"/>
  <c r="AB2" i="30"/>
  <c r="AB3" i="30"/>
  <c r="AB4" i="30"/>
  <c r="AB5" i="30"/>
  <c r="AB12" i="30"/>
  <c r="AA7" i="30"/>
  <c r="AA8" i="30"/>
  <c r="AA9" i="30"/>
  <c r="AA10" i="30"/>
  <c r="AA2" i="30"/>
  <c r="AA3" i="30"/>
  <c r="AA4" i="30"/>
  <c r="AA5" i="30"/>
  <c r="AA12" i="30"/>
  <c r="Z7" i="30"/>
  <c r="Z8" i="30"/>
  <c r="Z9" i="30"/>
  <c r="Z10" i="30"/>
  <c r="Z2" i="30"/>
  <c r="Z3" i="30"/>
  <c r="Z4" i="30"/>
  <c r="Z5" i="30"/>
  <c r="Z12" i="30"/>
  <c r="Y7" i="30"/>
  <c r="Y8" i="30"/>
  <c r="Y9" i="30"/>
  <c r="Y10" i="30"/>
  <c r="Y2" i="30"/>
  <c r="Y3" i="30"/>
  <c r="Y4" i="30"/>
  <c r="Y5" i="30"/>
  <c r="Y12" i="30"/>
  <c r="X7" i="30"/>
  <c r="X8" i="30"/>
  <c r="X9" i="30"/>
  <c r="X10" i="30"/>
  <c r="X2" i="30"/>
  <c r="X3" i="30"/>
  <c r="X4" i="30"/>
  <c r="X5" i="30"/>
  <c r="X12" i="30"/>
  <c r="W7" i="30"/>
  <c r="W8" i="30"/>
  <c r="W9" i="30"/>
  <c r="W10" i="30"/>
  <c r="W2" i="30"/>
  <c r="W3" i="30"/>
  <c r="W4" i="30"/>
  <c r="W5" i="30"/>
  <c r="W12" i="30"/>
  <c r="V7" i="30"/>
  <c r="V8" i="30"/>
  <c r="V9" i="30"/>
  <c r="V10" i="30"/>
  <c r="V2" i="30"/>
  <c r="V3" i="30"/>
  <c r="V4" i="30"/>
  <c r="V5" i="30"/>
  <c r="V12" i="30"/>
  <c r="U7" i="30"/>
  <c r="U8" i="30"/>
  <c r="U9" i="30"/>
  <c r="U10" i="30"/>
  <c r="U2" i="30"/>
  <c r="U3" i="30"/>
  <c r="U4" i="30"/>
  <c r="U5" i="30"/>
  <c r="U12" i="30"/>
  <c r="T7" i="30"/>
  <c r="T8" i="30"/>
  <c r="T9" i="30"/>
  <c r="T10" i="30"/>
  <c r="T2" i="30"/>
  <c r="T3" i="30"/>
  <c r="T4" i="30"/>
  <c r="T5" i="30"/>
  <c r="T12" i="30"/>
  <c r="S7" i="30"/>
  <c r="S8" i="30"/>
  <c r="S9" i="30"/>
  <c r="S10" i="30"/>
  <c r="S2" i="30"/>
  <c r="S3" i="30"/>
  <c r="S4" i="30"/>
  <c r="S5" i="30"/>
  <c r="S12" i="30"/>
  <c r="R7" i="30"/>
  <c r="R8" i="30"/>
  <c r="R9" i="30"/>
  <c r="R10" i="30"/>
  <c r="R2" i="30"/>
  <c r="R3" i="30"/>
  <c r="R4" i="30"/>
  <c r="R5" i="30"/>
  <c r="R12" i="30"/>
  <c r="Q7" i="30"/>
  <c r="Q8" i="30"/>
  <c r="Q9" i="30"/>
  <c r="Q10" i="30"/>
  <c r="Q2" i="30"/>
  <c r="Q3" i="30"/>
  <c r="Q4" i="30"/>
  <c r="Q5" i="30"/>
  <c r="Q12" i="30"/>
  <c r="P7" i="30"/>
  <c r="P8" i="30"/>
  <c r="P9" i="30"/>
  <c r="P10" i="30"/>
  <c r="P2" i="30"/>
  <c r="P3" i="30"/>
  <c r="P4" i="30"/>
  <c r="P5" i="30"/>
  <c r="P12" i="30"/>
  <c r="O7" i="30"/>
  <c r="O8" i="30"/>
  <c r="O9" i="30"/>
  <c r="O10" i="30"/>
  <c r="O2" i="30"/>
  <c r="O3" i="30"/>
  <c r="O4" i="30"/>
  <c r="O5" i="30"/>
  <c r="O12" i="30"/>
  <c r="N7" i="30"/>
  <c r="N8" i="30"/>
  <c r="N9" i="30"/>
  <c r="N10" i="30"/>
  <c r="N2" i="30"/>
  <c r="N3" i="30"/>
  <c r="N4" i="30"/>
  <c r="N5" i="30"/>
  <c r="N12" i="30"/>
  <c r="M7" i="30"/>
  <c r="M8" i="30"/>
  <c r="M9" i="30"/>
  <c r="M10" i="30"/>
  <c r="M2" i="30"/>
  <c r="M3" i="30"/>
  <c r="M4" i="30"/>
  <c r="M5" i="30"/>
  <c r="M12" i="30"/>
  <c r="L7" i="30"/>
  <c r="L8" i="30"/>
  <c r="L9" i="30"/>
  <c r="L10" i="30"/>
  <c r="L2" i="30"/>
  <c r="L3" i="30"/>
  <c r="L4" i="30"/>
  <c r="L5" i="30"/>
  <c r="L12" i="30"/>
  <c r="K7" i="30"/>
  <c r="K8" i="30"/>
  <c r="K9" i="30"/>
  <c r="K10" i="30"/>
  <c r="K2" i="30"/>
  <c r="K3" i="30"/>
  <c r="K4" i="30"/>
  <c r="K5" i="30"/>
  <c r="K12" i="30"/>
  <c r="J7" i="30"/>
  <c r="J8" i="30"/>
  <c r="J9" i="30"/>
  <c r="J10" i="30"/>
  <c r="J2" i="30"/>
  <c r="J3" i="30"/>
  <c r="J4" i="30"/>
  <c r="J5" i="30"/>
  <c r="J12" i="30"/>
  <c r="I7" i="30"/>
  <c r="I8" i="30"/>
  <c r="I9" i="30"/>
  <c r="I10" i="30"/>
  <c r="I2" i="30"/>
  <c r="I3" i="30"/>
  <c r="I4" i="30"/>
  <c r="I5" i="30"/>
  <c r="I12" i="30"/>
  <c r="H7" i="30"/>
  <c r="H8" i="30"/>
  <c r="H9" i="30"/>
  <c r="H10" i="30"/>
  <c r="H2" i="30"/>
  <c r="H3" i="30"/>
  <c r="H4" i="30"/>
  <c r="H5" i="30"/>
  <c r="H12" i="30"/>
  <c r="G7" i="30"/>
  <c r="G8" i="30"/>
  <c r="G9" i="30"/>
  <c r="G10" i="30"/>
  <c r="G2" i="30"/>
  <c r="G3" i="30"/>
  <c r="G4" i="30"/>
  <c r="G5" i="30"/>
  <c r="G12" i="30"/>
  <c r="F7" i="30"/>
  <c r="F8" i="30"/>
  <c r="F9" i="30"/>
  <c r="F10" i="30"/>
  <c r="F2" i="30"/>
  <c r="F3" i="30"/>
  <c r="F4" i="30"/>
  <c r="F5" i="30"/>
  <c r="F12" i="30"/>
  <c r="E7" i="30"/>
  <c r="E8" i="30"/>
  <c r="E9" i="30"/>
  <c r="E10" i="30"/>
  <c r="E2" i="30"/>
  <c r="E3" i="30"/>
  <c r="E4" i="30"/>
  <c r="E5" i="30"/>
  <c r="E12" i="30"/>
  <c r="D7" i="30"/>
  <c r="D8" i="30"/>
  <c r="D9" i="30"/>
  <c r="D10" i="30"/>
  <c r="D2" i="30"/>
  <c r="D3" i="30"/>
  <c r="D4" i="30"/>
  <c r="D5" i="30"/>
  <c r="D12" i="30"/>
  <c r="C7" i="30"/>
  <c r="C8" i="30"/>
  <c r="C9" i="30"/>
  <c r="C10" i="30"/>
  <c r="C2" i="30"/>
  <c r="C3" i="30"/>
  <c r="C4" i="30"/>
  <c r="C5" i="30"/>
  <c r="C12" i="30"/>
  <c r="AS8" i="22"/>
  <c r="AS9" i="22"/>
  <c r="AS10" i="22"/>
  <c r="AS11" i="22"/>
  <c r="AS3" i="22"/>
  <c r="AS4" i="22"/>
  <c r="AS5" i="22"/>
  <c r="AS6" i="22"/>
  <c r="AS17" i="22"/>
  <c r="AR8" i="22"/>
  <c r="AR9" i="22"/>
  <c r="AR10" i="22"/>
  <c r="AR11" i="22"/>
  <c r="AR3" i="22"/>
  <c r="AR4" i="22"/>
  <c r="AR5" i="22"/>
  <c r="AR6" i="22"/>
  <c r="AR17" i="22"/>
  <c r="AQ8" i="22"/>
  <c r="AQ9" i="22"/>
  <c r="AQ10" i="22"/>
  <c r="AQ11" i="22"/>
  <c r="AQ3" i="22"/>
  <c r="AQ4" i="22"/>
  <c r="AQ5" i="22"/>
  <c r="AQ6" i="22"/>
  <c r="AQ17" i="22"/>
  <c r="AP8" i="22"/>
  <c r="AP9" i="22"/>
  <c r="AP10" i="22"/>
  <c r="AP11" i="22"/>
  <c r="AP3" i="22"/>
  <c r="AP4" i="22"/>
  <c r="AP5" i="22"/>
  <c r="AP6" i="22"/>
  <c r="AP17" i="22"/>
  <c r="AO8" i="22"/>
  <c r="AO9" i="22"/>
  <c r="AO10" i="22"/>
  <c r="AO11" i="22"/>
  <c r="AO3" i="22"/>
  <c r="AO4" i="22"/>
  <c r="AO5" i="22"/>
  <c r="AO6" i="22"/>
  <c r="AO17" i="22"/>
  <c r="AN8" i="22"/>
  <c r="AN9" i="22"/>
  <c r="AN10" i="22"/>
  <c r="AN11" i="22"/>
  <c r="AN3" i="22"/>
  <c r="AN4" i="22"/>
  <c r="AN5" i="22"/>
  <c r="AN6" i="22"/>
  <c r="AN17" i="22"/>
  <c r="AM8" i="22"/>
  <c r="AM9" i="22"/>
  <c r="AM10" i="22"/>
  <c r="AM11" i="22"/>
  <c r="AM3" i="22"/>
  <c r="AM4" i="22"/>
  <c r="AM5" i="22"/>
  <c r="AM6" i="22"/>
  <c r="AM17" i="22"/>
  <c r="AL8" i="22"/>
  <c r="AL9" i="22"/>
  <c r="AL10" i="22"/>
  <c r="AL11" i="22"/>
  <c r="AL3" i="22"/>
  <c r="AL4" i="22"/>
  <c r="AL5" i="22"/>
  <c r="AL6" i="22"/>
  <c r="AL17" i="22"/>
  <c r="AK8" i="22"/>
  <c r="AK9" i="22"/>
  <c r="AK10" i="22"/>
  <c r="AK11" i="22"/>
  <c r="AK3" i="22"/>
  <c r="AK4" i="22"/>
  <c r="AK5" i="22"/>
  <c r="AK6" i="22"/>
  <c r="AK17" i="22"/>
  <c r="AJ8" i="22"/>
  <c r="AJ9" i="22"/>
  <c r="AJ10" i="22"/>
  <c r="AJ11" i="22"/>
  <c r="AJ3" i="22"/>
  <c r="AJ4" i="22"/>
  <c r="AJ5" i="22"/>
  <c r="AJ6" i="22"/>
  <c r="AJ17" i="22"/>
  <c r="AI8" i="22"/>
  <c r="AI9" i="22"/>
  <c r="AI10" i="22"/>
  <c r="AI11" i="22"/>
  <c r="AI3" i="22"/>
  <c r="AI4" i="22"/>
  <c r="AI5" i="22"/>
  <c r="AI6" i="22"/>
  <c r="AI17" i="22"/>
  <c r="AH8" i="22"/>
  <c r="AH9" i="22"/>
  <c r="AH10" i="22"/>
  <c r="AH11" i="22"/>
  <c r="AH3" i="22"/>
  <c r="AH4" i="22"/>
  <c r="AH5" i="22"/>
  <c r="AH6" i="22"/>
  <c r="AH17" i="22"/>
  <c r="AG8" i="22"/>
  <c r="AG9" i="22"/>
  <c r="AG10" i="22"/>
  <c r="AG11" i="22"/>
  <c r="AG3" i="22"/>
  <c r="AG4" i="22"/>
  <c r="AG5" i="22"/>
  <c r="AG6" i="22"/>
  <c r="AG17" i="22"/>
  <c r="AF8" i="22"/>
  <c r="AF9" i="22"/>
  <c r="AF10" i="22"/>
  <c r="AF11" i="22"/>
  <c r="AF3" i="22"/>
  <c r="AF4" i="22"/>
  <c r="AF5" i="22"/>
  <c r="AF6" i="22"/>
  <c r="AF17" i="22"/>
  <c r="AE8" i="22"/>
  <c r="AE9" i="22"/>
  <c r="AE10" i="22"/>
  <c r="AE11" i="22"/>
  <c r="AE3" i="22"/>
  <c r="AE4" i="22"/>
  <c r="AE5" i="22"/>
  <c r="AE6" i="22"/>
  <c r="AE17" i="22"/>
  <c r="AD8" i="22"/>
  <c r="AD9" i="22"/>
  <c r="AD10" i="22"/>
  <c r="AD11" i="22"/>
  <c r="AD3" i="22"/>
  <c r="AD4" i="22"/>
  <c r="AD5" i="22"/>
  <c r="AD6" i="22"/>
  <c r="AD17" i="22"/>
  <c r="AC8" i="22"/>
  <c r="AC9" i="22"/>
  <c r="AC10" i="22"/>
  <c r="AC11" i="22"/>
  <c r="AC3" i="22"/>
  <c r="AC4" i="22"/>
  <c r="AC5" i="22"/>
  <c r="AC6" i="22"/>
  <c r="AC17" i="22"/>
  <c r="AB8" i="22"/>
  <c r="AB9" i="22"/>
  <c r="AB10" i="22"/>
  <c r="AB11" i="22"/>
  <c r="AB3" i="22"/>
  <c r="AB4" i="22"/>
  <c r="AB5" i="22"/>
  <c r="AB6" i="22"/>
  <c r="AB17" i="22"/>
  <c r="AA8" i="22"/>
  <c r="AA9" i="22"/>
  <c r="AA10" i="22"/>
  <c r="AA11" i="22"/>
  <c r="AA3" i="22"/>
  <c r="AA4" i="22"/>
  <c r="AA5" i="22"/>
  <c r="AA6" i="22"/>
  <c r="AA17" i="22"/>
  <c r="Z8" i="22"/>
  <c r="Z9" i="22"/>
  <c r="Z10" i="22"/>
  <c r="Z11" i="22"/>
  <c r="Z3" i="22"/>
  <c r="Z4" i="22"/>
  <c r="Z5" i="22"/>
  <c r="Z6" i="22"/>
  <c r="Z17" i="22"/>
  <c r="Y8" i="22"/>
  <c r="Y9" i="22"/>
  <c r="Y10" i="22"/>
  <c r="Y11" i="22"/>
  <c r="Y3" i="22"/>
  <c r="Y4" i="22"/>
  <c r="Y5" i="22"/>
  <c r="Y6" i="22"/>
  <c r="Y17" i="22"/>
  <c r="X8" i="22"/>
  <c r="X9" i="22"/>
  <c r="X10" i="22"/>
  <c r="X11" i="22"/>
  <c r="X3" i="22"/>
  <c r="X4" i="22"/>
  <c r="X5" i="22"/>
  <c r="X6" i="22"/>
  <c r="X17" i="22"/>
  <c r="W8" i="22"/>
  <c r="W9" i="22"/>
  <c r="W10" i="22"/>
  <c r="W11" i="22"/>
  <c r="W3" i="22"/>
  <c r="W4" i="22"/>
  <c r="W5" i="22"/>
  <c r="W6" i="22"/>
  <c r="W17" i="22"/>
  <c r="V8" i="22"/>
  <c r="V9" i="22"/>
  <c r="V10" i="22"/>
  <c r="V11" i="22"/>
  <c r="V3" i="22"/>
  <c r="V4" i="22"/>
  <c r="V5" i="22"/>
  <c r="V6" i="22"/>
  <c r="V17" i="22"/>
  <c r="U8" i="22"/>
  <c r="U9" i="22"/>
  <c r="U10" i="22"/>
  <c r="U11" i="22"/>
  <c r="U3" i="22"/>
  <c r="U4" i="22"/>
  <c r="U5" i="22"/>
  <c r="U6" i="22"/>
  <c r="U17" i="22"/>
  <c r="T8" i="22"/>
  <c r="T9" i="22"/>
  <c r="T10" i="22"/>
  <c r="T11" i="22"/>
  <c r="T3" i="22"/>
  <c r="T4" i="22"/>
  <c r="T5" i="22"/>
  <c r="T6" i="22"/>
  <c r="T17" i="22"/>
  <c r="S8" i="22"/>
  <c r="S9" i="22"/>
  <c r="S10" i="22"/>
  <c r="S11" i="22"/>
  <c r="S3" i="22"/>
  <c r="S4" i="22"/>
  <c r="S5" i="22"/>
  <c r="S6" i="22"/>
  <c r="S17" i="22"/>
  <c r="R8" i="22"/>
  <c r="R9" i="22"/>
  <c r="R10" i="22"/>
  <c r="R11" i="22"/>
  <c r="R3" i="22"/>
  <c r="R4" i="22"/>
  <c r="R5" i="22"/>
  <c r="R6" i="22"/>
  <c r="R17" i="22"/>
  <c r="Q8" i="22"/>
  <c r="Q9" i="22"/>
  <c r="Q10" i="22"/>
  <c r="Q11" i="22"/>
  <c r="Q3" i="22"/>
  <c r="Q4" i="22"/>
  <c r="Q5" i="22"/>
  <c r="Q6" i="22"/>
  <c r="Q17" i="22"/>
  <c r="P8" i="22"/>
  <c r="P9" i="22"/>
  <c r="P10" i="22"/>
  <c r="P11" i="22"/>
  <c r="P3" i="22"/>
  <c r="P4" i="22"/>
  <c r="P5" i="22"/>
  <c r="P6" i="22"/>
  <c r="P17" i="22"/>
  <c r="O8" i="22"/>
  <c r="O9" i="22"/>
  <c r="O10" i="22"/>
  <c r="O11" i="22"/>
  <c r="O3" i="22"/>
  <c r="O4" i="22"/>
  <c r="O5" i="22"/>
  <c r="O6" i="22"/>
  <c r="O17" i="22"/>
  <c r="N8" i="22"/>
  <c r="N9" i="22"/>
  <c r="N10" i="22"/>
  <c r="N11" i="22"/>
  <c r="N3" i="22"/>
  <c r="N4" i="22"/>
  <c r="N5" i="22"/>
  <c r="N6" i="22"/>
  <c r="N17" i="22"/>
  <c r="M8" i="22"/>
  <c r="M9" i="22"/>
  <c r="M10" i="22"/>
  <c r="M11" i="22"/>
  <c r="M3" i="22"/>
  <c r="M4" i="22"/>
  <c r="M5" i="22"/>
  <c r="M6" i="22"/>
  <c r="M17" i="22"/>
  <c r="L8" i="22"/>
  <c r="L9" i="22"/>
  <c r="L10" i="22"/>
  <c r="L11" i="22"/>
  <c r="L3" i="22"/>
  <c r="L4" i="22"/>
  <c r="L5" i="22"/>
  <c r="L6" i="22"/>
  <c r="L17" i="22"/>
  <c r="K8" i="22"/>
  <c r="K9" i="22"/>
  <c r="K10" i="22"/>
  <c r="K11" i="22"/>
  <c r="K3" i="22"/>
  <c r="K4" i="22"/>
  <c r="K5" i="22"/>
  <c r="K6" i="22"/>
  <c r="K17" i="22"/>
  <c r="J8" i="22"/>
  <c r="J9" i="22"/>
  <c r="J10" i="22"/>
  <c r="J11" i="22"/>
  <c r="J3" i="22"/>
  <c r="J4" i="22"/>
  <c r="J5" i="22"/>
  <c r="J6" i="22"/>
  <c r="J17" i="22"/>
  <c r="I8" i="22"/>
  <c r="I9" i="22"/>
  <c r="I10" i="22"/>
  <c r="I11" i="22"/>
  <c r="I3" i="22"/>
  <c r="I4" i="22"/>
  <c r="I5" i="22"/>
  <c r="I6" i="22"/>
  <c r="I17" i="22"/>
  <c r="H8" i="22"/>
  <c r="H9" i="22"/>
  <c r="H10" i="22"/>
  <c r="H11" i="22"/>
  <c r="H3" i="22"/>
  <c r="H4" i="22"/>
  <c r="H5" i="22"/>
  <c r="H6" i="22"/>
  <c r="H17" i="22"/>
  <c r="G8" i="22"/>
  <c r="G9" i="22"/>
  <c r="G10" i="22"/>
  <c r="G11" i="22"/>
  <c r="G3" i="22"/>
  <c r="G4" i="22"/>
  <c r="G5" i="22"/>
  <c r="G6" i="22"/>
  <c r="G17" i="22"/>
  <c r="F8" i="22"/>
  <c r="F9" i="22"/>
  <c r="F10" i="22"/>
  <c r="F11" i="22"/>
  <c r="F3" i="22"/>
  <c r="F4" i="22"/>
  <c r="F5" i="22"/>
  <c r="F6" i="22"/>
  <c r="F17" i="22"/>
  <c r="E8" i="22"/>
  <c r="E9" i="22"/>
  <c r="E10" i="22"/>
  <c r="E11" i="22"/>
  <c r="E3" i="22"/>
  <c r="E4" i="22"/>
  <c r="E5" i="22"/>
  <c r="E6" i="22"/>
  <c r="E17" i="22"/>
  <c r="AS16" i="22"/>
  <c r="AR16" i="22"/>
  <c r="AQ16" i="22"/>
  <c r="AP16" i="22"/>
  <c r="AO16" i="22"/>
  <c r="AN16" i="22"/>
  <c r="AM16" i="22"/>
  <c r="AL16" i="22"/>
  <c r="AK16" i="22"/>
  <c r="AJ16" i="22"/>
  <c r="AI16" i="22"/>
  <c r="AH16" i="22"/>
  <c r="AG16" i="22"/>
  <c r="AF16" i="22"/>
  <c r="AE16" i="22"/>
  <c r="AD16" i="22"/>
  <c r="AC16" i="22"/>
  <c r="AB16" i="22"/>
  <c r="AA16" i="22"/>
  <c r="Z16" i="22"/>
  <c r="Y16" i="22"/>
  <c r="X16" i="22"/>
  <c r="W16" i="22"/>
  <c r="V16" i="22"/>
  <c r="U16" i="22"/>
  <c r="T16" i="22"/>
  <c r="S16" i="22"/>
  <c r="R16" i="22"/>
  <c r="Q16" i="22"/>
  <c r="P16" i="22"/>
  <c r="O16" i="22"/>
  <c r="N16" i="22"/>
  <c r="M16" i="22"/>
  <c r="L16" i="22"/>
  <c r="K16" i="22"/>
  <c r="J16" i="22"/>
  <c r="I16" i="22"/>
  <c r="H16" i="22"/>
  <c r="G16" i="22"/>
  <c r="F16" i="22"/>
  <c r="E16" i="22"/>
  <c r="AS15" i="22"/>
  <c r="AR15" i="22"/>
  <c r="AQ15" i="22"/>
  <c r="AP15" i="22"/>
  <c r="AO15" i="22"/>
  <c r="AN15" i="22"/>
  <c r="AM15" i="22"/>
  <c r="AL15" i="22"/>
  <c r="AK15" i="22"/>
  <c r="AJ15" i="22"/>
  <c r="AI15" i="22"/>
  <c r="AH15" i="22"/>
  <c r="AG15" i="22"/>
  <c r="AF15" i="22"/>
  <c r="AE15" i="22"/>
  <c r="AD15" i="22"/>
  <c r="AC15" i="22"/>
  <c r="AB15" i="22"/>
  <c r="AA15" i="22"/>
  <c r="Z15" i="22"/>
  <c r="Y15" i="22"/>
  <c r="X15" i="22"/>
  <c r="W15" i="22"/>
  <c r="V15" i="22"/>
  <c r="U15" i="22"/>
  <c r="T15" i="22"/>
  <c r="S15" i="22"/>
  <c r="R15" i="22"/>
  <c r="Q15" i="22"/>
  <c r="P15" i="22"/>
  <c r="O15" i="22"/>
  <c r="N15" i="22"/>
  <c r="M15" i="22"/>
  <c r="L15" i="22"/>
  <c r="K15" i="22"/>
  <c r="J15" i="22"/>
  <c r="I15" i="22"/>
  <c r="H15" i="22"/>
  <c r="G15" i="22"/>
  <c r="F15" i="22"/>
  <c r="E15" i="22"/>
  <c r="AS14" i="22"/>
  <c r="AR14" i="22"/>
  <c r="AQ14" i="22"/>
  <c r="AP14" i="22"/>
  <c r="AO14" i="22"/>
  <c r="AN14" i="22"/>
  <c r="AM14" i="22"/>
  <c r="AL14" i="22"/>
  <c r="AK14" i="22"/>
  <c r="AJ14" i="22"/>
  <c r="AI14" i="22"/>
  <c r="AH14" i="22"/>
  <c r="AG14" i="22"/>
  <c r="AF14" i="22"/>
  <c r="AE14" i="22"/>
  <c r="AD14" i="22"/>
  <c r="AC14" i="22"/>
  <c r="AB14" i="22"/>
  <c r="AA14" i="22"/>
  <c r="Z14" i="22"/>
  <c r="Y14" i="22"/>
  <c r="X14" i="22"/>
  <c r="W14" i="22"/>
  <c r="V14" i="22"/>
  <c r="U14" i="22"/>
  <c r="T14" i="22"/>
  <c r="S14" i="22"/>
  <c r="R14" i="22"/>
  <c r="Q14" i="22"/>
  <c r="P14" i="22"/>
  <c r="O14" i="22"/>
  <c r="N14" i="22"/>
  <c r="M14" i="22"/>
  <c r="L14" i="22"/>
  <c r="K14" i="22"/>
  <c r="J14" i="22"/>
  <c r="I14" i="22"/>
  <c r="H14" i="22"/>
  <c r="G14" i="22"/>
  <c r="F14" i="22"/>
  <c r="E14" i="22"/>
  <c r="AS13" i="22"/>
  <c r="AR13" i="22"/>
  <c r="AQ13" i="22"/>
  <c r="AP13" i="22"/>
  <c r="AO13" i="22"/>
  <c r="AN13" i="22"/>
  <c r="AM13" i="22"/>
  <c r="AL13" i="22"/>
  <c r="AK13" i="22"/>
  <c r="AJ13" i="22"/>
  <c r="AI13" i="22"/>
  <c r="AH13" i="22"/>
  <c r="AG13" i="22"/>
  <c r="AF13" i="22"/>
  <c r="AE13" i="22"/>
  <c r="AD13" i="22"/>
  <c r="AC13" i="22"/>
  <c r="AB13" i="22"/>
  <c r="AA13" i="22"/>
  <c r="Z13" i="22"/>
  <c r="Y13" i="22"/>
  <c r="X13" i="22"/>
  <c r="W13" i="22"/>
  <c r="V13" i="22"/>
  <c r="U13" i="22"/>
  <c r="T13" i="22"/>
  <c r="S13" i="22"/>
  <c r="R13" i="22"/>
  <c r="Q13" i="22"/>
  <c r="P13" i="22"/>
  <c r="O13" i="22"/>
  <c r="N13" i="22"/>
  <c r="M13" i="22"/>
  <c r="L13" i="22"/>
  <c r="K13" i="22"/>
  <c r="J13" i="22"/>
  <c r="I13" i="22"/>
  <c r="H13" i="22"/>
  <c r="G13" i="22"/>
  <c r="F13" i="22"/>
  <c r="E13" i="22"/>
  <c r="AS12" i="22"/>
  <c r="AR12" i="22"/>
  <c r="AQ12" i="22"/>
  <c r="AP12" i="22"/>
  <c r="AO12" i="22"/>
  <c r="AN12" i="22"/>
  <c r="AM12" i="22"/>
  <c r="AL12" i="22"/>
  <c r="AK12" i="22"/>
  <c r="AJ12" i="22"/>
  <c r="AI12" i="22"/>
  <c r="AH12" i="22"/>
  <c r="AG12" i="22"/>
  <c r="AF12" i="22"/>
  <c r="AE12" i="22"/>
  <c r="AD12" i="22"/>
  <c r="AC12" i="22"/>
  <c r="AB12" i="22"/>
  <c r="AA12" i="22"/>
  <c r="Z12" i="22"/>
  <c r="Y12" i="22"/>
  <c r="X12" i="22"/>
  <c r="W12" i="22"/>
  <c r="V12" i="22"/>
  <c r="U12" i="22"/>
  <c r="T12" i="22"/>
  <c r="S12" i="22"/>
  <c r="R12" i="22"/>
  <c r="Q12" i="22"/>
  <c r="P12" i="22"/>
  <c r="O12" i="22"/>
  <c r="N12" i="22"/>
  <c r="M12" i="22"/>
  <c r="L12" i="22"/>
  <c r="K12" i="22"/>
  <c r="J12" i="22"/>
  <c r="I12" i="22"/>
  <c r="H12" i="22"/>
  <c r="G12" i="22"/>
  <c r="F12" i="22"/>
  <c r="E12" i="22"/>
  <c r="D16" i="22"/>
  <c r="D12" i="22"/>
  <c r="AS8" i="23"/>
  <c r="AS3" i="23"/>
  <c r="AS31" i="23"/>
  <c r="AR8" i="23"/>
  <c r="AR3" i="23"/>
  <c r="AR31" i="23"/>
  <c r="AQ8" i="23"/>
  <c r="AQ3" i="23"/>
  <c r="AQ31" i="23"/>
  <c r="AP8" i="23"/>
  <c r="AP3" i="23"/>
  <c r="AP31" i="23"/>
  <c r="AO8" i="23"/>
  <c r="AO3" i="23"/>
  <c r="AO31" i="23"/>
  <c r="AN8" i="23"/>
  <c r="AN3" i="23"/>
  <c r="AN31" i="23"/>
  <c r="AM8" i="23"/>
  <c r="AM3" i="23"/>
  <c r="AM31" i="23"/>
  <c r="AL8" i="23"/>
  <c r="AL3" i="23"/>
  <c r="AL31" i="23"/>
  <c r="AK8" i="23"/>
  <c r="AK3" i="23"/>
  <c r="AK31" i="23"/>
  <c r="AJ8" i="23"/>
  <c r="AJ3" i="23"/>
  <c r="AJ31" i="23"/>
  <c r="AI8" i="23"/>
  <c r="AI3" i="23"/>
  <c r="AI31" i="23"/>
  <c r="AH8" i="23"/>
  <c r="AH3" i="23"/>
  <c r="AH31" i="23"/>
  <c r="AG8" i="23"/>
  <c r="AG3" i="23"/>
  <c r="AG31" i="23"/>
  <c r="AF8" i="23"/>
  <c r="AF3" i="23"/>
  <c r="AF31" i="23"/>
  <c r="AE8" i="23"/>
  <c r="AE3" i="23"/>
  <c r="AE31" i="23"/>
  <c r="AD8" i="23"/>
  <c r="AD3" i="23"/>
  <c r="AD31" i="23"/>
  <c r="AC8" i="23"/>
  <c r="AC3" i="23"/>
  <c r="AC31" i="23"/>
  <c r="AB8" i="23"/>
  <c r="AB3" i="23"/>
  <c r="AB31" i="23"/>
  <c r="AA8" i="23"/>
  <c r="AA3" i="23"/>
  <c r="AA31" i="23"/>
  <c r="Z8" i="23"/>
  <c r="Z3" i="23"/>
  <c r="Z31" i="23"/>
  <c r="Y8" i="23"/>
  <c r="Y3" i="23"/>
  <c r="Y31" i="23"/>
  <c r="X8" i="23"/>
  <c r="X3" i="23"/>
  <c r="X31" i="23"/>
  <c r="W8" i="23"/>
  <c r="W3" i="23"/>
  <c r="W31" i="23"/>
  <c r="V8" i="23"/>
  <c r="V3" i="23"/>
  <c r="V31" i="23"/>
  <c r="U8" i="23"/>
  <c r="U3" i="23"/>
  <c r="U31" i="23"/>
  <c r="T8" i="23"/>
  <c r="T3" i="23"/>
  <c r="T31" i="23"/>
  <c r="S8" i="23"/>
  <c r="S3" i="23"/>
  <c r="S31" i="23"/>
  <c r="R8" i="23"/>
  <c r="R3" i="23"/>
  <c r="R31" i="23"/>
  <c r="Q8" i="23"/>
  <c r="Q3" i="23"/>
  <c r="Q31" i="23"/>
  <c r="P8" i="23"/>
  <c r="P3" i="23"/>
  <c r="P31" i="23"/>
  <c r="O8" i="23"/>
  <c r="O3" i="23"/>
  <c r="O31" i="23"/>
  <c r="N8" i="23"/>
  <c r="N3" i="23"/>
  <c r="N31" i="23"/>
  <c r="M8" i="23"/>
  <c r="M3" i="23"/>
  <c r="M31" i="23"/>
  <c r="L8" i="23"/>
  <c r="L3" i="23"/>
  <c r="L31" i="23"/>
  <c r="K8" i="23"/>
  <c r="K3" i="23"/>
  <c r="K31" i="23"/>
  <c r="J8" i="23"/>
  <c r="J3" i="23"/>
  <c r="J31" i="23"/>
  <c r="I8" i="23"/>
  <c r="I3" i="23"/>
  <c r="I31" i="23"/>
  <c r="H8" i="23"/>
  <c r="H3" i="23"/>
  <c r="H31" i="23"/>
  <c r="G8" i="23"/>
  <c r="G3" i="23"/>
  <c r="G31" i="23"/>
  <c r="F8" i="23"/>
  <c r="F3" i="23"/>
  <c r="F31" i="23"/>
  <c r="E8" i="23"/>
  <c r="E3" i="23"/>
  <c r="E31" i="23"/>
  <c r="AS9" i="23"/>
  <c r="AS4" i="23"/>
  <c r="AS30" i="23"/>
  <c r="AR9" i="23"/>
  <c r="AR4" i="23"/>
  <c r="AR30" i="23"/>
  <c r="AQ9" i="23"/>
  <c r="AQ4" i="23"/>
  <c r="AQ30" i="23"/>
  <c r="AP9" i="23"/>
  <c r="AP4" i="23"/>
  <c r="AP30" i="23"/>
  <c r="AO9" i="23"/>
  <c r="AO4" i="23"/>
  <c r="AO30" i="23"/>
  <c r="AN9" i="23"/>
  <c r="AN4" i="23"/>
  <c r="AN30" i="23"/>
  <c r="AM9" i="23"/>
  <c r="AM4" i="23"/>
  <c r="AM30" i="23"/>
  <c r="AL9" i="23"/>
  <c r="AL4" i="23"/>
  <c r="AL30" i="23"/>
  <c r="AK9" i="23"/>
  <c r="AK4" i="23"/>
  <c r="AK30" i="23"/>
  <c r="AJ9" i="23"/>
  <c r="AJ4" i="23"/>
  <c r="AJ30" i="23"/>
  <c r="AI9" i="23"/>
  <c r="AI4" i="23"/>
  <c r="AI30" i="23"/>
  <c r="AH9" i="23"/>
  <c r="AH4" i="23"/>
  <c r="AH30" i="23"/>
  <c r="AG9" i="23"/>
  <c r="AG4" i="23"/>
  <c r="AG30" i="23"/>
  <c r="AF9" i="23"/>
  <c r="AF4" i="23"/>
  <c r="AF30" i="23"/>
  <c r="AE9" i="23"/>
  <c r="AE4" i="23"/>
  <c r="AE30" i="23"/>
  <c r="AD9" i="23"/>
  <c r="AD4" i="23"/>
  <c r="AD30" i="23"/>
  <c r="AC9" i="23"/>
  <c r="AC4" i="23"/>
  <c r="AC30" i="23"/>
  <c r="AB9" i="23"/>
  <c r="AB4" i="23"/>
  <c r="AB30" i="23"/>
  <c r="AA9" i="23"/>
  <c r="AA4" i="23"/>
  <c r="AA30" i="23"/>
  <c r="Z9" i="23"/>
  <c r="Z4" i="23"/>
  <c r="Z30" i="23"/>
  <c r="Y9" i="23"/>
  <c r="Y4" i="23"/>
  <c r="Y30" i="23"/>
  <c r="X9" i="23"/>
  <c r="X4" i="23"/>
  <c r="X30" i="23"/>
  <c r="W9" i="23"/>
  <c r="W4" i="23"/>
  <c r="W30" i="23"/>
  <c r="V9" i="23"/>
  <c r="V4" i="23"/>
  <c r="V30" i="23"/>
  <c r="U9" i="23"/>
  <c r="U4" i="23"/>
  <c r="U30" i="23"/>
  <c r="T9" i="23"/>
  <c r="T4" i="23"/>
  <c r="T30" i="23"/>
  <c r="S9" i="23"/>
  <c r="S4" i="23"/>
  <c r="S30" i="23"/>
  <c r="R9" i="23"/>
  <c r="R4" i="23"/>
  <c r="R30" i="23"/>
  <c r="Q9" i="23"/>
  <c r="Q4" i="23"/>
  <c r="Q30" i="23"/>
  <c r="P9" i="23"/>
  <c r="P4" i="23"/>
  <c r="P30" i="23"/>
  <c r="O9" i="23"/>
  <c r="O4" i="23"/>
  <c r="O30" i="23"/>
  <c r="N9" i="23"/>
  <c r="N4" i="23"/>
  <c r="N30" i="23"/>
  <c r="M9" i="23"/>
  <c r="M4" i="23"/>
  <c r="M30" i="23"/>
  <c r="L9" i="23"/>
  <c r="L4" i="23"/>
  <c r="L30" i="23"/>
  <c r="K9" i="23"/>
  <c r="K4" i="23"/>
  <c r="K30" i="23"/>
  <c r="J9" i="23"/>
  <c r="J4" i="23"/>
  <c r="J30" i="23"/>
  <c r="I9" i="23"/>
  <c r="I4" i="23"/>
  <c r="I30" i="23"/>
  <c r="H9" i="23"/>
  <c r="H4" i="23"/>
  <c r="H30" i="23"/>
  <c r="G9" i="23"/>
  <c r="G4" i="23"/>
  <c r="G30" i="23"/>
  <c r="F9" i="23"/>
  <c r="F4" i="23"/>
  <c r="F30" i="23"/>
  <c r="E9" i="23"/>
  <c r="E4" i="23"/>
  <c r="E30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AS24" i="23"/>
  <c r="AS23" i="23"/>
  <c r="AS27" i="23"/>
  <c r="AR24" i="23"/>
  <c r="AR23" i="23"/>
  <c r="AR27" i="23"/>
  <c r="AQ24" i="23"/>
  <c r="AQ23" i="23"/>
  <c r="AQ27" i="23"/>
  <c r="AP24" i="23"/>
  <c r="AP23" i="23"/>
  <c r="AP27" i="23"/>
  <c r="AO24" i="23"/>
  <c r="AO23" i="23"/>
  <c r="AO27" i="23"/>
  <c r="AN24" i="23"/>
  <c r="AN23" i="23"/>
  <c r="AN27" i="23"/>
  <c r="AM24" i="23"/>
  <c r="AM23" i="23"/>
  <c r="AM27" i="23"/>
  <c r="AL24" i="23"/>
  <c r="AL23" i="23"/>
  <c r="AL27" i="23"/>
  <c r="AK24" i="23"/>
  <c r="AK23" i="23"/>
  <c r="AK27" i="23"/>
  <c r="AJ24" i="23"/>
  <c r="AJ23" i="23"/>
  <c r="AJ27" i="23"/>
  <c r="AI24" i="23"/>
  <c r="AI23" i="23"/>
  <c r="AI27" i="23"/>
  <c r="AH24" i="23"/>
  <c r="AH23" i="23"/>
  <c r="AH27" i="23"/>
  <c r="AG24" i="23"/>
  <c r="AG23" i="23"/>
  <c r="AG27" i="23"/>
  <c r="AF24" i="23"/>
  <c r="AF23" i="23"/>
  <c r="AF27" i="23"/>
  <c r="AE24" i="23"/>
  <c r="AE23" i="23"/>
  <c r="AE27" i="23"/>
  <c r="AD24" i="23"/>
  <c r="AD23" i="23"/>
  <c r="AD27" i="23"/>
  <c r="AC24" i="23"/>
  <c r="AC23" i="23"/>
  <c r="AC27" i="23"/>
  <c r="AB24" i="23"/>
  <c r="AB23" i="23"/>
  <c r="AB27" i="23"/>
  <c r="AA24" i="23"/>
  <c r="AA23" i="23"/>
  <c r="AA27" i="23"/>
  <c r="Z24" i="23"/>
  <c r="Z23" i="23"/>
  <c r="Z27" i="23"/>
  <c r="Y24" i="23"/>
  <c r="Y23" i="23"/>
  <c r="Y27" i="23"/>
  <c r="X24" i="23"/>
  <c r="X23" i="23"/>
  <c r="X27" i="23"/>
  <c r="W24" i="23"/>
  <c r="W23" i="23"/>
  <c r="W27" i="23"/>
  <c r="V24" i="23"/>
  <c r="V23" i="23"/>
  <c r="V27" i="23"/>
  <c r="U24" i="23"/>
  <c r="U23" i="23"/>
  <c r="U27" i="23"/>
  <c r="T24" i="23"/>
  <c r="T23" i="23"/>
  <c r="T27" i="23"/>
  <c r="S24" i="23"/>
  <c r="S23" i="23"/>
  <c r="S27" i="23"/>
  <c r="R24" i="23"/>
  <c r="R23" i="23"/>
  <c r="R27" i="23"/>
  <c r="Q24" i="23"/>
  <c r="Q23" i="23"/>
  <c r="Q27" i="23"/>
  <c r="P24" i="23"/>
  <c r="P23" i="23"/>
  <c r="P27" i="23"/>
  <c r="O24" i="23"/>
  <c r="O23" i="23"/>
  <c r="O27" i="23"/>
  <c r="N24" i="23"/>
  <c r="N23" i="23"/>
  <c r="N27" i="23"/>
  <c r="M24" i="23"/>
  <c r="M23" i="23"/>
  <c r="M27" i="23"/>
  <c r="L24" i="23"/>
  <c r="L23" i="23"/>
  <c r="L27" i="23"/>
  <c r="K24" i="23"/>
  <c r="K23" i="23"/>
  <c r="K27" i="23"/>
  <c r="J24" i="23"/>
  <c r="J23" i="23"/>
  <c r="J27" i="23"/>
  <c r="I24" i="23"/>
  <c r="I23" i="23"/>
  <c r="I27" i="23"/>
  <c r="H24" i="23"/>
  <c r="H23" i="23"/>
  <c r="H27" i="23"/>
  <c r="G24" i="23"/>
  <c r="G23" i="23"/>
  <c r="G27" i="23"/>
  <c r="F24" i="23"/>
  <c r="F23" i="23"/>
  <c r="F27" i="23"/>
  <c r="E24" i="23"/>
  <c r="E23" i="23"/>
  <c r="E27" i="23"/>
  <c r="AS21" i="23"/>
  <c r="AR21" i="23"/>
  <c r="AQ21" i="23"/>
  <c r="AP21" i="23"/>
  <c r="AO21" i="23"/>
  <c r="AN21" i="23"/>
  <c r="AM21" i="23"/>
  <c r="AL21" i="23"/>
  <c r="AK21" i="23"/>
  <c r="AJ21" i="23"/>
  <c r="AI21" i="23"/>
  <c r="AH21" i="23"/>
  <c r="AG21" i="23"/>
  <c r="AF21" i="23"/>
  <c r="AE21" i="23"/>
  <c r="AD21" i="23"/>
  <c r="AC21" i="23"/>
  <c r="AB21" i="23"/>
  <c r="AA21" i="23"/>
  <c r="Z21" i="23"/>
  <c r="Y21" i="23"/>
  <c r="X21" i="23"/>
  <c r="W21" i="23"/>
  <c r="V21" i="23"/>
  <c r="U21" i="23"/>
  <c r="T21" i="23"/>
  <c r="S21" i="23"/>
  <c r="R21" i="23"/>
  <c r="Q21" i="23"/>
  <c r="P21" i="23"/>
  <c r="O21" i="23"/>
  <c r="N21" i="23"/>
  <c r="M21" i="23"/>
  <c r="L21" i="23"/>
  <c r="K21" i="23"/>
  <c r="J21" i="23"/>
  <c r="I21" i="23"/>
  <c r="H21" i="23"/>
  <c r="G21" i="23"/>
  <c r="F21" i="23"/>
  <c r="E21" i="23"/>
  <c r="AS5" i="23"/>
  <c r="AS6" i="23"/>
  <c r="AS18" i="23"/>
  <c r="AR5" i="23"/>
  <c r="AR6" i="23"/>
  <c r="AR18" i="23"/>
  <c r="AQ5" i="23"/>
  <c r="AQ6" i="23"/>
  <c r="AQ18" i="23"/>
  <c r="AP5" i="23"/>
  <c r="AP6" i="23"/>
  <c r="AP18" i="23"/>
  <c r="AO5" i="23"/>
  <c r="AO6" i="23"/>
  <c r="AO18" i="23"/>
  <c r="AN5" i="23"/>
  <c r="AN6" i="23"/>
  <c r="AN18" i="23"/>
  <c r="AM5" i="23"/>
  <c r="AM6" i="23"/>
  <c r="AM18" i="23"/>
  <c r="AL5" i="23"/>
  <c r="AL6" i="23"/>
  <c r="AL18" i="23"/>
  <c r="AK5" i="23"/>
  <c r="AK6" i="23"/>
  <c r="AK18" i="23"/>
  <c r="AJ5" i="23"/>
  <c r="AJ6" i="23"/>
  <c r="AJ18" i="23"/>
  <c r="AI5" i="23"/>
  <c r="AI6" i="23"/>
  <c r="AI18" i="23"/>
  <c r="AH5" i="23"/>
  <c r="AH6" i="23"/>
  <c r="AH18" i="23"/>
  <c r="AG5" i="23"/>
  <c r="AG6" i="23"/>
  <c r="AG18" i="23"/>
  <c r="AF5" i="23"/>
  <c r="AF6" i="23"/>
  <c r="AF18" i="23"/>
  <c r="AE5" i="23"/>
  <c r="AE6" i="23"/>
  <c r="AE18" i="23"/>
  <c r="AD5" i="23"/>
  <c r="AD6" i="23"/>
  <c r="AD18" i="23"/>
  <c r="AC5" i="23"/>
  <c r="AC6" i="23"/>
  <c r="AC18" i="23"/>
  <c r="AB5" i="23"/>
  <c r="AB6" i="23"/>
  <c r="AB18" i="23"/>
  <c r="AA5" i="23"/>
  <c r="AA6" i="23"/>
  <c r="AA18" i="23"/>
  <c r="Z5" i="23"/>
  <c r="Z6" i="23"/>
  <c r="Z18" i="23"/>
  <c r="Y5" i="23"/>
  <c r="Y6" i="23"/>
  <c r="Y18" i="23"/>
  <c r="X5" i="23"/>
  <c r="X6" i="23"/>
  <c r="X18" i="23"/>
  <c r="W5" i="23"/>
  <c r="W6" i="23"/>
  <c r="W18" i="23"/>
  <c r="V5" i="23"/>
  <c r="V6" i="23"/>
  <c r="V18" i="23"/>
  <c r="U5" i="23"/>
  <c r="U6" i="23"/>
  <c r="U18" i="23"/>
  <c r="T5" i="23"/>
  <c r="T6" i="23"/>
  <c r="T18" i="23"/>
  <c r="S5" i="23"/>
  <c r="S6" i="23"/>
  <c r="S18" i="23"/>
  <c r="R5" i="23"/>
  <c r="R6" i="23"/>
  <c r="R18" i="23"/>
  <c r="Q5" i="23"/>
  <c r="Q6" i="23"/>
  <c r="Q18" i="23"/>
  <c r="P5" i="23"/>
  <c r="P6" i="23"/>
  <c r="P18" i="23"/>
  <c r="O5" i="23"/>
  <c r="O6" i="23"/>
  <c r="O18" i="23"/>
  <c r="N5" i="23"/>
  <c r="N6" i="23"/>
  <c r="N18" i="23"/>
  <c r="M5" i="23"/>
  <c r="M6" i="23"/>
  <c r="M18" i="23"/>
  <c r="L5" i="23"/>
  <c r="L6" i="23"/>
  <c r="L18" i="23"/>
  <c r="K5" i="23"/>
  <c r="K6" i="23"/>
  <c r="K18" i="23"/>
  <c r="J5" i="23"/>
  <c r="J6" i="23"/>
  <c r="J18" i="23"/>
  <c r="I5" i="23"/>
  <c r="I6" i="23"/>
  <c r="I18" i="23"/>
  <c r="H5" i="23"/>
  <c r="H6" i="23"/>
  <c r="H18" i="23"/>
  <c r="G5" i="23"/>
  <c r="G6" i="23"/>
  <c r="G18" i="23"/>
  <c r="F5" i="23"/>
  <c r="F6" i="23"/>
  <c r="F18" i="23"/>
  <c r="E5" i="23"/>
  <c r="E6" i="23"/>
  <c r="E18" i="23"/>
  <c r="AS17" i="23"/>
  <c r="AR17" i="23"/>
  <c r="AQ17" i="23"/>
  <c r="AP17" i="23"/>
  <c r="AO17" i="23"/>
  <c r="AN17" i="23"/>
  <c r="AM17" i="23"/>
  <c r="AL17" i="23"/>
  <c r="AK17" i="23"/>
  <c r="AJ17" i="23"/>
  <c r="AI17" i="23"/>
  <c r="AH17" i="23"/>
  <c r="AG17" i="23"/>
  <c r="AF17" i="23"/>
  <c r="AE17" i="23"/>
  <c r="AD17" i="23"/>
  <c r="AC17" i="23"/>
  <c r="AB17" i="23"/>
  <c r="AA17" i="23"/>
  <c r="Z17" i="23"/>
  <c r="Y17" i="23"/>
  <c r="X17" i="23"/>
  <c r="W17" i="23"/>
  <c r="V17" i="23"/>
  <c r="U17" i="23"/>
  <c r="T17" i="23"/>
  <c r="S17" i="23"/>
  <c r="R17" i="23"/>
  <c r="Q17" i="23"/>
  <c r="P17" i="23"/>
  <c r="O17" i="23"/>
  <c r="N17" i="23"/>
  <c r="M17" i="23"/>
  <c r="L17" i="23"/>
  <c r="K17" i="23"/>
  <c r="J17" i="23"/>
  <c r="I17" i="23"/>
  <c r="H17" i="23"/>
  <c r="G17" i="23"/>
  <c r="F17" i="23"/>
  <c r="E17" i="23"/>
  <c r="AS10" i="23"/>
  <c r="AS16" i="23"/>
  <c r="AR10" i="23"/>
  <c r="AR16" i="23"/>
  <c r="AQ10" i="23"/>
  <c r="AQ16" i="23"/>
  <c r="AP10" i="23"/>
  <c r="AP16" i="23"/>
  <c r="AO10" i="23"/>
  <c r="AO16" i="23"/>
  <c r="AN10" i="23"/>
  <c r="AN16" i="23"/>
  <c r="AM10" i="23"/>
  <c r="AM16" i="23"/>
  <c r="AL10" i="23"/>
  <c r="AL16" i="23"/>
  <c r="AK10" i="23"/>
  <c r="AK16" i="23"/>
  <c r="AJ10" i="23"/>
  <c r="AJ16" i="23"/>
  <c r="AI10" i="23"/>
  <c r="AI16" i="23"/>
  <c r="AH10" i="23"/>
  <c r="AH16" i="23"/>
  <c r="AG10" i="23"/>
  <c r="AG16" i="23"/>
  <c r="AF10" i="23"/>
  <c r="AF16" i="23"/>
  <c r="AE10" i="23"/>
  <c r="AE16" i="23"/>
  <c r="AD10" i="23"/>
  <c r="AD16" i="23"/>
  <c r="AC10" i="23"/>
  <c r="AC16" i="23"/>
  <c r="AB10" i="23"/>
  <c r="AB16" i="23"/>
  <c r="AA10" i="23"/>
  <c r="AA16" i="23"/>
  <c r="Z10" i="23"/>
  <c r="Z16" i="23"/>
  <c r="Y10" i="23"/>
  <c r="Y16" i="23"/>
  <c r="X10" i="23"/>
  <c r="X16" i="23"/>
  <c r="W10" i="23"/>
  <c r="W16" i="23"/>
  <c r="V10" i="23"/>
  <c r="V16" i="23"/>
  <c r="U10" i="23"/>
  <c r="U16" i="23"/>
  <c r="T10" i="23"/>
  <c r="T16" i="23"/>
  <c r="S10" i="23"/>
  <c r="S16" i="23"/>
  <c r="R10" i="23"/>
  <c r="R16" i="23"/>
  <c r="Q10" i="23"/>
  <c r="Q16" i="23"/>
  <c r="P10" i="23"/>
  <c r="P16" i="23"/>
  <c r="O10" i="23"/>
  <c r="O16" i="23"/>
  <c r="N10" i="23"/>
  <c r="N16" i="23"/>
  <c r="M10" i="23"/>
  <c r="M16" i="23"/>
  <c r="L10" i="23"/>
  <c r="L16" i="23"/>
  <c r="K10" i="23"/>
  <c r="K16" i="23"/>
  <c r="J10" i="23"/>
  <c r="J16" i="23"/>
  <c r="I10" i="23"/>
  <c r="I16" i="23"/>
  <c r="H10" i="23"/>
  <c r="H16" i="23"/>
  <c r="G10" i="23"/>
  <c r="G16" i="23"/>
  <c r="F10" i="23"/>
  <c r="F16" i="23"/>
  <c r="E10" i="23"/>
  <c r="E16" i="23"/>
  <c r="AS15" i="23"/>
  <c r="AR15" i="23"/>
  <c r="AQ15" i="23"/>
  <c r="AP15" i="23"/>
  <c r="AO15" i="23"/>
  <c r="AN15" i="23"/>
  <c r="AM15" i="23"/>
  <c r="AL15" i="23"/>
  <c r="AK15" i="23"/>
  <c r="AJ15" i="23"/>
  <c r="AI15" i="23"/>
  <c r="AH15" i="23"/>
  <c r="AG15" i="23"/>
  <c r="AF15" i="23"/>
  <c r="AE15" i="23"/>
  <c r="AD15" i="23"/>
  <c r="AC15" i="23"/>
  <c r="AB15" i="23"/>
  <c r="AA15" i="23"/>
  <c r="Z15" i="23"/>
  <c r="Y15" i="23"/>
  <c r="X15" i="23"/>
  <c r="W15" i="23"/>
  <c r="V15" i="23"/>
  <c r="U15" i="23"/>
  <c r="T15" i="23"/>
  <c r="S15" i="23"/>
  <c r="R15" i="23"/>
  <c r="Q15" i="23"/>
  <c r="P15" i="23"/>
  <c r="O15" i="23"/>
  <c r="N15" i="23"/>
  <c r="M15" i="23"/>
  <c r="L15" i="23"/>
  <c r="K15" i="23"/>
  <c r="J15" i="23"/>
  <c r="I15" i="23"/>
  <c r="H15" i="23"/>
  <c r="G15" i="23"/>
  <c r="F15" i="23"/>
  <c r="E15" i="23"/>
  <c r="AS11" i="23"/>
  <c r="AS13" i="23"/>
  <c r="AR11" i="23"/>
  <c r="AR13" i="23"/>
  <c r="AQ11" i="23"/>
  <c r="AQ13" i="23"/>
  <c r="AP11" i="23"/>
  <c r="AP13" i="23"/>
  <c r="AO11" i="23"/>
  <c r="AO13" i="23"/>
  <c r="AN11" i="23"/>
  <c r="AN13" i="23"/>
  <c r="AM11" i="23"/>
  <c r="AM13" i="23"/>
  <c r="AL11" i="23"/>
  <c r="AL13" i="23"/>
  <c r="AK11" i="23"/>
  <c r="AK13" i="23"/>
  <c r="AJ11" i="23"/>
  <c r="AJ13" i="23"/>
  <c r="AI11" i="23"/>
  <c r="AI13" i="23"/>
  <c r="AH11" i="23"/>
  <c r="AH13" i="23"/>
  <c r="AG11" i="23"/>
  <c r="AG13" i="23"/>
  <c r="AF11" i="23"/>
  <c r="AF13" i="23"/>
  <c r="AE11" i="23"/>
  <c r="AE13" i="23"/>
  <c r="AD11" i="23"/>
  <c r="AD13" i="23"/>
  <c r="AC11" i="23"/>
  <c r="AC13" i="23"/>
  <c r="AB11" i="23"/>
  <c r="AB13" i="23"/>
  <c r="AA11" i="23"/>
  <c r="AA13" i="23"/>
  <c r="Z11" i="23"/>
  <c r="Z13" i="23"/>
  <c r="Y11" i="23"/>
  <c r="Y13" i="23"/>
  <c r="X11" i="23"/>
  <c r="X13" i="23"/>
  <c r="W11" i="23"/>
  <c r="W13" i="23"/>
  <c r="V11" i="23"/>
  <c r="V13" i="23"/>
  <c r="U11" i="23"/>
  <c r="U13" i="23"/>
  <c r="T11" i="23"/>
  <c r="T13" i="23"/>
  <c r="S11" i="23"/>
  <c r="S13" i="23"/>
  <c r="R11" i="23"/>
  <c r="R13" i="23"/>
  <c r="Q11" i="23"/>
  <c r="Q13" i="23"/>
  <c r="P11" i="23"/>
  <c r="P13" i="23"/>
  <c r="O11" i="23"/>
  <c r="O13" i="23"/>
  <c r="N11" i="23"/>
  <c r="N13" i="23"/>
  <c r="M11" i="23"/>
  <c r="M13" i="23"/>
  <c r="L11" i="23"/>
  <c r="L13" i="23"/>
  <c r="K11" i="23"/>
  <c r="K13" i="23"/>
  <c r="J11" i="23"/>
  <c r="J13" i="23"/>
  <c r="I11" i="23"/>
  <c r="I13" i="23"/>
  <c r="H11" i="23"/>
  <c r="H13" i="23"/>
  <c r="G11" i="23"/>
  <c r="G13" i="23"/>
  <c r="F11" i="23"/>
  <c r="F13" i="23"/>
  <c r="E11" i="23"/>
  <c r="E13" i="23"/>
  <c r="AS12" i="23"/>
  <c r="AR12" i="23"/>
  <c r="AQ12" i="23"/>
  <c r="AP12" i="23"/>
  <c r="AO12" i="23"/>
  <c r="AN12" i="23"/>
  <c r="AM12" i="23"/>
  <c r="AL12" i="23"/>
  <c r="AK12" i="23"/>
  <c r="AJ12" i="23"/>
  <c r="AI12" i="23"/>
  <c r="AH12" i="23"/>
  <c r="AG12" i="23"/>
  <c r="AF12" i="23"/>
  <c r="AE12" i="23"/>
  <c r="AD12" i="23"/>
  <c r="AC12" i="23"/>
  <c r="AB12" i="23"/>
  <c r="AA12" i="23"/>
  <c r="Z12" i="23"/>
  <c r="Y12" i="23"/>
  <c r="X12" i="23"/>
  <c r="W12" i="23"/>
  <c r="V12" i="23"/>
  <c r="U12" i="23"/>
  <c r="T12" i="23"/>
  <c r="S12" i="23"/>
  <c r="R12" i="23"/>
  <c r="Q12" i="23"/>
  <c r="P12" i="23"/>
  <c r="O12" i="23"/>
  <c r="N12" i="23"/>
  <c r="M12" i="23"/>
  <c r="L12" i="23"/>
  <c r="K12" i="23"/>
  <c r="J12" i="23"/>
  <c r="I12" i="23"/>
  <c r="H12" i="23"/>
  <c r="G12" i="23"/>
  <c r="F12" i="23"/>
  <c r="E12" i="23"/>
  <c r="D29" i="23"/>
  <c r="D21" i="23"/>
  <c r="D17" i="23"/>
  <c r="D15" i="23"/>
  <c r="D12" i="23"/>
  <c r="AS4" i="27"/>
  <c r="AS2" i="27"/>
  <c r="AS3" i="27"/>
  <c r="AS7" i="27"/>
  <c r="AS13" i="27"/>
  <c r="AR4" i="27"/>
  <c r="AR2" i="27"/>
  <c r="AR3" i="27"/>
  <c r="AR7" i="27"/>
  <c r="AR13" i="27"/>
  <c r="AQ4" i="27"/>
  <c r="AQ2" i="27"/>
  <c r="AQ3" i="27"/>
  <c r="AQ7" i="27"/>
  <c r="AQ13" i="27"/>
  <c r="AP4" i="27"/>
  <c r="AP2" i="27"/>
  <c r="AP3" i="27"/>
  <c r="AP7" i="27"/>
  <c r="AP13" i="27"/>
  <c r="AO4" i="27"/>
  <c r="AO2" i="27"/>
  <c r="AO3" i="27"/>
  <c r="AO7" i="27"/>
  <c r="AO13" i="27"/>
  <c r="AN4" i="27"/>
  <c r="AN2" i="27"/>
  <c r="AN3" i="27"/>
  <c r="AN7" i="27"/>
  <c r="AN13" i="27"/>
  <c r="AM4" i="27"/>
  <c r="AM2" i="27"/>
  <c r="AM3" i="27"/>
  <c r="AM7" i="27"/>
  <c r="AM13" i="27"/>
  <c r="AL4" i="27"/>
  <c r="AL2" i="27"/>
  <c r="AL3" i="27"/>
  <c r="AL7" i="27"/>
  <c r="AL13" i="27"/>
  <c r="AK4" i="27"/>
  <c r="AK2" i="27"/>
  <c r="AK3" i="27"/>
  <c r="AK7" i="27"/>
  <c r="AK13" i="27"/>
  <c r="AJ4" i="27"/>
  <c r="AJ2" i="27"/>
  <c r="AJ3" i="27"/>
  <c r="AJ7" i="27"/>
  <c r="AJ13" i="27"/>
  <c r="AI4" i="27"/>
  <c r="AI2" i="27"/>
  <c r="AI3" i="27"/>
  <c r="AI7" i="27"/>
  <c r="AI13" i="27"/>
  <c r="AH4" i="27"/>
  <c r="AH2" i="27"/>
  <c r="AH3" i="27"/>
  <c r="AH7" i="27"/>
  <c r="AH13" i="27"/>
  <c r="AG4" i="27"/>
  <c r="AG2" i="27"/>
  <c r="AG3" i="27"/>
  <c r="AG7" i="27"/>
  <c r="AG13" i="27"/>
  <c r="AF4" i="27"/>
  <c r="AF2" i="27"/>
  <c r="AF3" i="27"/>
  <c r="AF7" i="27"/>
  <c r="AF13" i="27"/>
  <c r="AE4" i="27"/>
  <c r="AE2" i="27"/>
  <c r="AE3" i="27"/>
  <c r="AE7" i="27"/>
  <c r="AE13" i="27"/>
  <c r="AD4" i="27"/>
  <c r="AD2" i="27"/>
  <c r="AD3" i="27"/>
  <c r="AD7" i="27"/>
  <c r="AD13" i="27"/>
  <c r="AC4" i="27"/>
  <c r="AC2" i="27"/>
  <c r="AC3" i="27"/>
  <c r="AC7" i="27"/>
  <c r="AC13" i="27"/>
  <c r="AB4" i="27"/>
  <c r="AB2" i="27"/>
  <c r="AB3" i="27"/>
  <c r="AB7" i="27"/>
  <c r="AB13" i="27"/>
  <c r="AA4" i="27"/>
  <c r="AA2" i="27"/>
  <c r="AA3" i="27"/>
  <c r="AA7" i="27"/>
  <c r="AA13" i="27"/>
  <c r="Z4" i="27"/>
  <c r="Z2" i="27"/>
  <c r="Z3" i="27"/>
  <c r="Z7" i="27"/>
  <c r="Z13" i="27"/>
  <c r="Y4" i="27"/>
  <c r="Y2" i="27"/>
  <c r="Y3" i="27"/>
  <c r="Y7" i="27"/>
  <c r="Y13" i="27"/>
  <c r="X4" i="27"/>
  <c r="X2" i="27"/>
  <c r="X3" i="27"/>
  <c r="X7" i="27"/>
  <c r="X13" i="27"/>
  <c r="W4" i="27"/>
  <c r="W2" i="27"/>
  <c r="W3" i="27"/>
  <c r="W7" i="27"/>
  <c r="W13" i="27"/>
  <c r="V4" i="27"/>
  <c r="V2" i="27"/>
  <c r="V3" i="27"/>
  <c r="V7" i="27"/>
  <c r="V13" i="27"/>
  <c r="U4" i="27"/>
  <c r="U2" i="27"/>
  <c r="U3" i="27"/>
  <c r="U7" i="27"/>
  <c r="U13" i="27"/>
  <c r="T4" i="27"/>
  <c r="T2" i="27"/>
  <c r="T3" i="27"/>
  <c r="T7" i="27"/>
  <c r="T13" i="27"/>
  <c r="S4" i="27"/>
  <c r="S2" i="27"/>
  <c r="S3" i="27"/>
  <c r="S7" i="27"/>
  <c r="S13" i="27"/>
  <c r="R4" i="27"/>
  <c r="R2" i="27"/>
  <c r="R3" i="27"/>
  <c r="R7" i="27"/>
  <c r="R13" i="27"/>
  <c r="Q4" i="27"/>
  <c r="Q2" i="27"/>
  <c r="Q3" i="27"/>
  <c r="Q7" i="27"/>
  <c r="Q13" i="27"/>
  <c r="P4" i="27"/>
  <c r="P2" i="27"/>
  <c r="P3" i="27"/>
  <c r="P7" i="27"/>
  <c r="P13" i="27"/>
  <c r="O4" i="27"/>
  <c r="O2" i="27"/>
  <c r="O3" i="27"/>
  <c r="O7" i="27"/>
  <c r="O13" i="27"/>
  <c r="N4" i="27"/>
  <c r="N2" i="27"/>
  <c r="N3" i="27"/>
  <c r="N7" i="27"/>
  <c r="N13" i="27"/>
  <c r="M4" i="27"/>
  <c r="M2" i="27"/>
  <c r="M3" i="27"/>
  <c r="M7" i="27"/>
  <c r="M13" i="27"/>
  <c r="L4" i="27"/>
  <c r="L2" i="27"/>
  <c r="L3" i="27"/>
  <c r="L7" i="27"/>
  <c r="L13" i="27"/>
  <c r="K4" i="27"/>
  <c r="K2" i="27"/>
  <c r="K3" i="27"/>
  <c r="K7" i="27"/>
  <c r="K13" i="27"/>
  <c r="J4" i="27"/>
  <c r="J2" i="27"/>
  <c r="J3" i="27"/>
  <c r="J7" i="27"/>
  <c r="J13" i="27"/>
  <c r="I4" i="27"/>
  <c r="I2" i="27"/>
  <c r="I3" i="27"/>
  <c r="I7" i="27"/>
  <c r="I13" i="27"/>
  <c r="H4" i="27"/>
  <c r="H2" i="27"/>
  <c r="H3" i="27"/>
  <c r="H7" i="27"/>
  <c r="H13" i="27"/>
  <c r="G4" i="27"/>
  <c r="G2" i="27"/>
  <c r="G3" i="27"/>
  <c r="G7" i="27"/>
  <c r="G13" i="27"/>
  <c r="F4" i="27"/>
  <c r="F2" i="27"/>
  <c r="F3" i="27"/>
  <c r="F7" i="27"/>
  <c r="F13" i="27"/>
  <c r="E4" i="27"/>
  <c r="E2" i="27"/>
  <c r="E3" i="27"/>
  <c r="E7" i="27"/>
  <c r="E13" i="27"/>
  <c r="AS6" i="27"/>
  <c r="AS12" i="27"/>
  <c r="AR6" i="27"/>
  <c r="AR12" i="27"/>
  <c r="AQ6" i="27"/>
  <c r="AQ12" i="27"/>
  <c r="AP6" i="27"/>
  <c r="AP12" i="27"/>
  <c r="AO6" i="27"/>
  <c r="AO12" i="27"/>
  <c r="AN6" i="27"/>
  <c r="AN12" i="27"/>
  <c r="AM6" i="27"/>
  <c r="AM12" i="27"/>
  <c r="AL6" i="27"/>
  <c r="AL12" i="27"/>
  <c r="AK6" i="27"/>
  <c r="AK12" i="27"/>
  <c r="AJ6" i="27"/>
  <c r="AJ12" i="27"/>
  <c r="AI6" i="27"/>
  <c r="AI12" i="27"/>
  <c r="AH6" i="27"/>
  <c r="AH12" i="27"/>
  <c r="AG6" i="27"/>
  <c r="AG12" i="27"/>
  <c r="AF6" i="27"/>
  <c r="AF12" i="27"/>
  <c r="AE6" i="27"/>
  <c r="AE12" i="27"/>
  <c r="AD6" i="27"/>
  <c r="AD12" i="27"/>
  <c r="AC6" i="27"/>
  <c r="AC12" i="27"/>
  <c r="AB6" i="27"/>
  <c r="AB12" i="27"/>
  <c r="AA6" i="27"/>
  <c r="AA12" i="27"/>
  <c r="Z6" i="27"/>
  <c r="Z12" i="27"/>
  <c r="Y6" i="27"/>
  <c r="Y12" i="27"/>
  <c r="X6" i="27"/>
  <c r="X12" i="27"/>
  <c r="W6" i="27"/>
  <c r="W12" i="27"/>
  <c r="V6" i="27"/>
  <c r="V12" i="27"/>
  <c r="U6" i="27"/>
  <c r="U12" i="27"/>
  <c r="T6" i="27"/>
  <c r="T12" i="27"/>
  <c r="S6" i="27"/>
  <c r="S12" i="27"/>
  <c r="R6" i="27"/>
  <c r="R12" i="27"/>
  <c r="Q6" i="27"/>
  <c r="Q12" i="27"/>
  <c r="P6" i="27"/>
  <c r="P12" i="27"/>
  <c r="O6" i="27"/>
  <c r="O12" i="27"/>
  <c r="N6" i="27"/>
  <c r="N12" i="27"/>
  <c r="M6" i="27"/>
  <c r="M12" i="27"/>
  <c r="L6" i="27"/>
  <c r="L12" i="27"/>
  <c r="K6" i="27"/>
  <c r="K12" i="27"/>
  <c r="J6" i="27"/>
  <c r="J12" i="27"/>
  <c r="I6" i="27"/>
  <c r="I12" i="27"/>
  <c r="H6" i="27"/>
  <c r="H12" i="27"/>
  <c r="G6" i="27"/>
  <c r="G12" i="27"/>
  <c r="F6" i="27"/>
  <c r="F12" i="27"/>
  <c r="E6" i="27"/>
  <c r="E12" i="27"/>
  <c r="AS5" i="27"/>
  <c r="AS11" i="27"/>
  <c r="AR5" i="27"/>
  <c r="AR11" i="27"/>
  <c r="AQ5" i="27"/>
  <c r="AQ11" i="27"/>
  <c r="AP5" i="27"/>
  <c r="AP11" i="27"/>
  <c r="AO5" i="27"/>
  <c r="AO11" i="27"/>
  <c r="AN5" i="27"/>
  <c r="AN11" i="27"/>
  <c r="AM5" i="27"/>
  <c r="AM11" i="27"/>
  <c r="AL5" i="27"/>
  <c r="AL11" i="27"/>
  <c r="AK5" i="27"/>
  <c r="AK11" i="27"/>
  <c r="AJ5" i="27"/>
  <c r="AJ11" i="27"/>
  <c r="AI5" i="27"/>
  <c r="AI11" i="27"/>
  <c r="AH5" i="27"/>
  <c r="AH11" i="27"/>
  <c r="AG5" i="27"/>
  <c r="AG11" i="27"/>
  <c r="AF5" i="27"/>
  <c r="AF11" i="27"/>
  <c r="AE5" i="27"/>
  <c r="AE11" i="27"/>
  <c r="AD5" i="27"/>
  <c r="AD11" i="27"/>
  <c r="AC5" i="27"/>
  <c r="AC11" i="27"/>
  <c r="AB5" i="27"/>
  <c r="AB11" i="27"/>
  <c r="AA5" i="27"/>
  <c r="AA11" i="27"/>
  <c r="Z5" i="27"/>
  <c r="Z11" i="27"/>
  <c r="Y5" i="27"/>
  <c r="Y11" i="27"/>
  <c r="X5" i="27"/>
  <c r="X11" i="27"/>
  <c r="W5" i="27"/>
  <c r="W11" i="27"/>
  <c r="V5" i="27"/>
  <c r="V11" i="27"/>
  <c r="U5" i="27"/>
  <c r="U11" i="27"/>
  <c r="T5" i="27"/>
  <c r="T11" i="27"/>
  <c r="S5" i="27"/>
  <c r="S11" i="27"/>
  <c r="R5" i="27"/>
  <c r="R11" i="27"/>
  <c r="Q5" i="27"/>
  <c r="Q11" i="27"/>
  <c r="P5" i="27"/>
  <c r="P11" i="27"/>
  <c r="O5" i="27"/>
  <c r="O11" i="27"/>
  <c r="N5" i="27"/>
  <c r="N11" i="27"/>
  <c r="M5" i="27"/>
  <c r="M11" i="27"/>
  <c r="L5" i="27"/>
  <c r="L11" i="27"/>
  <c r="K5" i="27"/>
  <c r="K11" i="27"/>
  <c r="J5" i="27"/>
  <c r="J11" i="27"/>
  <c r="I5" i="27"/>
  <c r="I11" i="27"/>
  <c r="H5" i="27"/>
  <c r="H11" i="27"/>
  <c r="G5" i="27"/>
  <c r="G11" i="27"/>
  <c r="F5" i="27"/>
  <c r="F11" i="27"/>
  <c r="E5" i="27"/>
  <c r="E11" i="27"/>
  <c r="AS10" i="27"/>
  <c r="AR10" i="27"/>
  <c r="AQ10" i="27"/>
  <c r="AP10" i="27"/>
  <c r="AO10" i="27"/>
  <c r="AN10" i="27"/>
  <c r="AM10" i="27"/>
  <c r="AL10" i="27"/>
  <c r="AK10" i="27"/>
  <c r="AJ10" i="27"/>
  <c r="AI10" i="27"/>
  <c r="AH10" i="27"/>
  <c r="AG10" i="27"/>
  <c r="AF10" i="27"/>
  <c r="AE10" i="27"/>
  <c r="AD10" i="27"/>
  <c r="AC10" i="27"/>
  <c r="AB10" i="27"/>
  <c r="AA10" i="27"/>
  <c r="Z10" i="27"/>
  <c r="Y10" i="27"/>
  <c r="X10" i="27"/>
  <c r="W10" i="27"/>
  <c r="V10" i="27"/>
  <c r="U10" i="27"/>
  <c r="T10" i="27"/>
  <c r="S10" i="27"/>
  <c r="R10" i="27"/>
  <c r="Q10" i="27"/>
  <c r="P10" i="27"/>
  <c r="O10" i="27"/>
  <c r="N10" i="27"/>
  <c r="M10" i="27"/>
  <c r="L10" i="27"/>
  <c r="K10" i="27"/>
  <c r="J10" i="27"/>
  <c r="I10" i="27"/>
  <c r="H10" i="27"/>
  <c r="G10" i="27"/>
  <c r="F10" i="27"/>
  <c r="E10" i="27"/>
  <c r="D10" i="27"/>
  <c r="D49" i="8"/>
  <c r="D46" i="8"/>
  <c r="D43" i="8"/>
  <c r="AS25" i="7"/>
  <c r="AS24" i="5"/>
  <c r="AR25" i="7"/>
  <c r="AR24" i="5"/>
  <c r="AQ25" i="7"/>
  <c r="AQ24" i="5"/>
  <c r="AP25" i="7"/>
  <c r="AP24" i="5"/>
  <c r="AO25" i="7"/>
  <c r="AO24" i="5"/>
  <c r="AN25" i="7"/>
  <c r="AN24" i="5"/>
  <c r="AM25" i="7"/>
  <c r="AM24" i="5"/>
  <c r="AL25" i="7"/>
  <c r="AL24" i="5"/>
  <c r="AK25" i="7"/>
  <c r="AK24" i="5"/>
  <c r="AJ25" i="7"/>
  <c r="AI25" i="7"/>
  <c r="AI24" i="5"/>
  <c r="AH25" i="7"/>
  <c r="AH24" i="5"/>
  <c r="AG25" i="7"/>
  <c r="AG24" i="5"/>
  <c r="AF25" i="7"/>
  <c r="AF24" i="5"/>
  <c r="AE25" i="7"/>
  <c r="AE24" i="5"/>
  <c r="AD25" i="7"/>
  <c r="AD24" i="5"/>
  <c r="AC25" i="7"/>
  <c r="AC24" i="5"/>
  <c r="AB25" i="7"/>
  <c r="AB24" i="5"/>
  <c r="AA25" i="7"/>
  <c r="AA24" i="5"/>
  <c r="Z25" i="7"/>
  <c r="Z24" i="5"/>
  <c r="Y25" i="7"/>
  <c r="Y24" i="5"/>
  <c r="X25" i="7"/>
  <c r="X24" i="5"/>
  <c r="W25" i="7"/>
  <c r="W24" i="5"/>
  <c r="V25" i="7"/>
  <c r="V24" i="5"/>
  <c r="U25" i="7"/>
  <c r="U24" i="5"/>
  <c r="T25" i="7"/>
  <c r="T24" i="5"/>
  <c r="S25" i="7"/>
  <c r="S24" i="5"/>
  <c r="R25" i="7"/>
  <c r="R24" i="5"/>
  <c r="Q25" i="7"/>
  <c r="Q24" i="5"/>
  <c r="P25" i="7"/>
  <c r="P24" i="5"/>
  <c r="O25" i="7"/>
  <c r="O24" i="5"/>
  <c r="N25" i="7"/>
  <c r="N24" i="5"/>
  <c r="M25" i="7"/>
  <c r="M24" i="5"/>
  <c r="L25" i="7"/>
  <c r="L24" i="5"/>
  <c r="K25" i="7"/>
  <c r="K24" i="5"/>
  <c r="J25" i="7"/>
  <c r="J24" i="5"/>
  <c r="I25" i="7"/>
  <c r="I24" i="5"/>
  <c r="H25" i="7"/>
  <c r="H24" i="5"/>
  <c r="G25" i="7"/>
  <c r="G24" i="5"/>
  <c r="F25" i="7"/>
  <c r="F24" i="5"/>
  <c r="E25" i="7"/>
  <c r="E24" i="5"/>
  <c r="AS23" i="5"/>
  <c r="AR23" i="5"/>
  <c r="AQ23" i="5"/>
  <c r="AP23" i="5"/>
  <c r="AO23" i="5"/>
  <c r="AN23" i="5"/>
  <c r="AM23" i="5"/>
  <c r="AL23" i="5"/>
  <c r="AK23" i="5"/>
  <c r="AI23" i="5"/>
  <c r="AH23" i="5"/>
  <c r="AG23" i="5"/>
  <c r="AF23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AS22" i="5"/>
  <c r="AR22" i="5"/>
  <c r="AQ22" i="5"/>
  <c r="AP22" i="5"/>
  <c r="AO22" i="5"/>
  <c r="AN22" i="5"/>
  <c r="AM22" i="5"/>
  <c r="AL22" i="5"/>
  <c r="AK22" i="5"/>
  <c r="AI22" i="5"/>
  <c r="AH22" i="5"/>
  <c r="AG22" i="5"/>
  <c r="AF22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AS21" i="5"/>
  <c r="AR21" i="5"/>
  <c r="AQ21" i="5"/>
  <c r="AP21" i="5"/>
  <c r="AO21" i="5"/>
  <c r="AN21" i="5"/>
  <c r="AM21" i="5"/>
  <c r="AL21" i="5"/>
  <c r="AK21" i="5"/>
  <c r="AI21" i="5"/>
  <c r="AH21" i="5"/>
  <c r="AG21" i="5"/>
  <c r="AF21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AS20" i="5"/>
  <c r="AR20" i="5"/>
  <c r="AQ20" i="5"/>
  <c r="AP20" i="5"/>
  <c r="AO20" i="5"/>
  <c r="AN20" i="5"/>
  <c r="AM20" i="5"/>
  <c r="AL20" i="5"/>
  <c r="AK20" i="5"/>
  <c r="AI20" i="5"/>
  <c r="AH20" i="5"/>
  <c r="AG20" i="5"/>
  <c r="AF20" i="5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AS19" i="5"/>
  <c r="AR19" i="5"/>
  <c r="AQ19" i="5"/>
  <c r="AP19" i="5"/>
  <c r="AO19" i="5"/>
  <c r="AN19" i="5"/>
  <c r="AM19" i="5"/>
  <c r="AL19" i="5"/>
  <c r="AK19" i="5"/>
  <c r="AI19" i="5"/>
  <c r="AH19" i="5"/>
  <c r="AG19" i="5"/>
  <c r="AF19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AS18" i="5"/>
  <c r="AR18" i="5"/>
  <c r="AQ18" i="5"/>
  <c r="AP18" i="5"/>
  <c r="AO18" i="5"/>
  <c r="AN18" i="5"/>
  <c r="AM18" i="5"/>
  <c r="AL18" i="5"/>
  <c r="AK18" i="5"/>
  <c r="AI18" i="5"/>
  <c r="AH18" i="5"/>
  <c r="AG18" i="5"/>
  <c r="AF18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AS17" i="5"/>
  <c r="AR17" i="5"/>
  <c r="AQ17" i="5"/>
  <c r="AP17" i="5"/>
  <c r="AO17" i="5"/>
  <c r="AN17" i="5"/>
  <c r="AM17" i="5"/>
  <c r="AL17" i="5"/>
  <c r="AK17" i="5"/>
  <c r="AI17" i="5"/>
  <c r="AH17" i="5"/>
  <c r="AG17" i="5"/>
  <c r="AF17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AS16" i="5"/>
  <c r="AR16" i="5"/>
  <c r="AQ16" i="5"/>
  <c r="AP16" i="5"/>
  <c r="AO16" i="5"/>
  <c r="AN16" i="5"/>
  <c r="AM16" i="5"/>
  <c r="AL16" i="5"/>
  <c r="AK16" i="5"/>
  <c r="AI16" i="5"/>
  <c r="AH16" i="5"/>
  <c r="AG16" i="5"/>
  <c r="AF16" i="5"/>
  <c r="AE16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AS15" i="5"/>
  <c r="AR15" i="5"/>
  <c r="AQ15" i="5"/>
  <c r="AP15" i="5"/>
  <c r="AO15" i="5"/>
  <c r="AN15" i="5"/>
  <c r="AM15" i="5"/>
  <c r="AL15" i="5"/>
  <c r="AK15" i="5"/>
  <c r="AI15" i="5"/>
  <c r="AH15" i="5"/>
  <c r="AG15" i="5"/>
  <c r="AF15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AS14" i="5"/>
  <c r="AR14" i="5"/>
  <c r="AQ14" i="5"/>
  <c r="AP14" i="5"/>
  <c r="AO14" i="5"/>
  <c r="AN14" i="5"/>
  <c r="AM14" i="5"/>
  <c r="AL14" i="5"/>
  <c r="AK14" i="5"/>
  <c r="AI14" i="5"/>
  <c r="AH14" i="5"/>
  <c r="AG14" i="5"/>
  <c r="AF14" i="5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AS13" i="5"/>
  <c r="AR13" i="5"/>
  <c r="AQ13" i="5"/>
  <c r="AP13" i="5"/>
  <c r="AO13" i="5"/>
  <c r="AN13" i="5"/>
  <c r="AM13" i="5"/>
  <c r="AL13" i="5"/>
  <c r="AK13" i="5"/>
  <c r="AI13" i="5"/>
  <c r="AH13" i="5"/>
  <c r="AG13" i="5"/>
  <c r="AF13" i="5"/>
  <c r="AE13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AS12" i="5"/>
  <c r="AR12" i="5"/>
  <c r="AQ12" i="5"/>
  <c r="AP12" i="5"/>
  <c r="AO12" i="5"/>
  <c r="AN12" i="5"/>
  <c r="AM12" i="5"/>
  <c r="AL12" i="5"/>
  <c r="AK12" i="5"/>
  <c r="AI12" i="5"/>
  <c r="AH12" i="5"/>
  <c r="AG12" i="5"/>
  <c r="AF12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AS11" i="5"/>
  <c r="AR11" i="5"/>
  <c r="AQ11" i="5"/>
  <c r="AP11" i="5"/>
  <c r="AO11" i="5"/>
  <c r="AN11" i="5"/>
  <c r="AM11" i="5"/>
  <c r="AL11" i="5"/>
  <c r="AK11" i="5"/>
  <c r="AI11" i="5"/>
  <c r="AH11" i="5"/>
  <c r="AG11" i="5"/>
  <c r="AF11" i="5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AS10" i="5"/>
  <c r="AR10" i="5"/>
  <c r="AQ10" i="5"/>
  <c r="AP10" i="5"/>
  <c r="AO10" i="5"/>
  <c r="AN10" i="5"/>
  <c r="AM10" i="5"/>
  <c r="AL10" i="5"/>
  <c r="AK10" i="5"/>
  <c r="AI10" i="5"/>
  <c r="AH10" i="5"/>
  <c r="AG10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AS9" i="5"/>
  <c r="AR9" i="5"/>
  <c r="AQ9" i="5"/>
  <c r="AP9" i="5"/>
  <c r="AO9" i="5"/>
  <c r="AN9" i="5"/>
  <c r="AM9" i="5"/>
  <c r="AL9" i="5"/>
  <c r="AK9" i="5"/>
  <c r="AI9" i="5"/>
  <c r="AH9" i="5"/>
  <c r="AG9" i="5"/>
  <c r="AF9" i="5"/>
  <c r="AE9" i="5"/>
  <c r="AD9" i="5"/>
  <c r="AC9" i="5"/>
  <c r="AB9" i="5"/>
  <c r="AA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AS8" i="5"/>
  <c r="AR8" i="5"/>
  <c r="AQ8" i="5"/>
  <c r="AP8" i="5"/>
  <c r="AO8" i="5"/>
  <c r="AN8" i="5"/>
  <c r="AM8" i="5"/>
  <c r="AL8" i="5"/>
  <c r="AK8" i="5"/>
  <c r="AI8" i="5"/>
  <c r="AH8" i="5"/>
  <c r="AG8" i="5"/>
  <c r="AF8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AS7" i="5"/>
  <c r="AR7" i="5"/>
  <c r="AQ7" i="5"/>
  <c r="AP7" i="5"/>
  <c r="AO7" i="5"/>
  <c r="AN7" i="5"/>
  <c r="AM7" i="5"/>
  <c r="AL7" i="5"/>
  <c r="AK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AS6" i="5"/>
  <c r="AR6" i="5"/>
  <c r="AQ6" i="5"/>
  <c r="AP6" i="5"/>
  <c r="AO6" i="5"/>
  <c r="AN6" i="5"/>
  <c r="AM6" i="5"/>
  <c r="AL6" i="5"/>
  <c r="AK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AS23" i="4"/>
  <c r="AR23" i="4"/>
  <c r="AQ23" i="4"/>
  <c r="AP23" i="4"/>
  <c r="AO23" i="4"/>
  <c r="AN23" i="4"/>
  <c r="AM23" i="4"/>
  <c r="AL23" i="4"/>
  <c r="AK23" i="4"/>
  <c r="AJ23" i="4"/>
  <c r="AI23" i="4"/>
  <c r="AH23" i="4"/>
  <c r="AG23" i="4"/>
  <c r="AF23" i="4"/>
  <c r="AE23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AS22" i="4"/>
  <c r="AR22" i="4"/>
  <c r="AQ22" i="4"/>
  <c r="AP22" i="4"/>
  <c r="AO22" i="4"/>
  <c r="AN22" i="4"/>
  <c r="AM22" i="4"/>
  <c r="AL22" i="4"/>
  <c r="AK22" i="4"/>
  <c r="AJ22" i="4"/>
  <c r="AI22" i="4"/>
  <c r="AH22" i="4"/>
  <c r="AG22" i="4"/>
  <c r="AF22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AS21" i="4"/>
  <c r="AR21" i="4"/>
  <c r="AQ21" i="4"/>
  <c r="AP21" i="4"/>
  <c r="AO21" i="4"/>
  <c r="AN21" i="4"/>
  <c r="AM21" i="4"/>
  <c r="AL21" i="4"/>
  <c r="AK21" i="4"/>
  <c r="AJ21" i="4"/>
  <c r="AI21" i="4"/>
  <c r="AH21" i="4"/>
  <c r="AG21" i="4"/>
  <c r="AF21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AS20" i="4"/>
  <c r="AR20" i="4"/>
  <c r="AQ20" i="4"/>
  <c r="AP20" i="4"/>
  <c r="AO20" i="4"/>
  <c r="AN20" i="4"/>
  <c r="AM20" i="4"/>
  <c r="AL20" i="4"/>
  <c r="AK20" i="4"/>
  <c r="AJ20" i="4"/>
  <c r="AI20" i="4"/>
  <c r="AH20" i="4"/>
  <c r="AG20" i="4"/>
  <c r="AF20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AS19" i="4"/>
  <c r="AR19" i="4"/>
  <c r="AQ19" i="4"/>
  <c r="AP19" i="4"/>
  <c r="AO19" i="4"/>
  <c r="AN19" i="4"/>
  <c r="AM19" i="4"/>
  <c r="AL19" i="4"/>
  <c r="AK19" i="4"/>
  <c r="AJ19" i="4"/>
  <c r="AI19" i="4"/>
  <c r="AH19" i="4"/>
  <c r="AG19" i="4"/>
  <c r="AF19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AS18" i="4"/>
  <c r="AR18" i="4"/>
  <c r="AQ18" i="4"/>
  <c r="AP18" i="4"/>
  <c r="AO18" i="4"/>
  <c r="AN18" i="4"/>
  <c r="AM18" i="4"/>
  <c r="AL18" i="4"/>
  <c r="AK18" i="4"/>
  <c r="AJ18" i="4"/>
  <c r="AI18" i="4"/>
  <c r="AH18" i="4"/>
  <c r="AG18" i="4"/>
  <c r="AF18" i="4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AS17" i="4"/>
  <c r="AR17" i="4"/>
  <c r="AQ17" i="4"/>
  <c r="AP17" i="4"/>
  <c r="AO17" i="4"/>
  <c r="AN17" i="4"/>
  <c r="AM17" i="4"/>
  <c r="AL17" i="4"/>
  <c r="AK17" i="4"/>
  <c r="AJ17" i="4"/>
  <c r="AI17" i="4"/>
  <c r="AH17" i="4"/>
  <c r="AG17" i="4"/>
  <c r="AF17" i="4"/>
  <c r="AE17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AS16" i="4"/>
  <c r="AR16" i="4"/>
  <c r="AQ16" i="4"/>
  <c r="AP16" i="4"/>
  <c r="AO16" i="4"/>
  <c r="AN16" i="4"/>
  <c r="AM16" i="4"/>
  <c r="AL16" i="4"/>
  <c r="AK16" i="4"/>
  <c r="AJ16" i="4"/>
  <c r="AI16" i="4"/>
  <c r="AH16" i="4"/>
  <c r="AG16" i="4"/>
  <c r="AF16" i="4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AS15" i="4"/>
  <c r="AR15" i="4"/>
  <c r="AQ15" i="4"/>
  <c r="AP15" i="4"/>
  <c r="AO15" i="4"/>
  <c r="AN15" i="4"/>
  <c r="AM15" i="4"/>
  <c r="AL15" i="4"/>
  <c r="AK15" i="4"/>
  <c r="AJ15" i="4"/>
  <c r="AI15" i="4"/>
  <c r="AH15" i="4"/>
  <c r="AG15" i="4"/>
  <c r="AF15" i="4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AS14" i="4"/>
  <c r="AR14" i="4"/>
  <c r="AQ14" i="4"/>
  <c r="AP14" i="4"/>
  <c r="AO14" i="4"/>
  <c r="AN14" i="4"/>
  <c r="AM14" i="4"/>
  <c r="AL14" i="4"/>
  <c r="AK14" i="4"/>
  <c r="AJ14" i="4"/>
  <c r="AI14" i="4"/>
  <c r="AH14" i="4"/>
  <c r="AG14" i="4"/>
  <c r="AF14" i="4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AS13" i="4"/>
  <c r="AR13" i="4"/>
  <c r="AQ13" i="4"/>
  <c r="AP13" i="4"/>
  <c r="AO13" i="4"/>
  <c r="AN13" i="4"/>
  <c r="AM13" i="4"/>
  <c r="AL13" i="4"/>
  <c r="AK13" i="4"/>
  <c r="AJ13" i="4"/>
  <c r="AI13" i="4"/>
  <c r="AH13" i="4"/>
  <c r="AG13" i="4"/>
  <c r="AF13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AS12" i="4"/>
  <c r="AR12" i="4"/>
  <c r="AQ12" i="4"/>
  <c r="AP12" i="4"/>
  <c r="AO12" i="4"/>
  <c r="AN12" i="4"/>
  <c r="AM12" i="4"/>
  <c r="AL12" i="4"/>
  <c r="AK12" i="4"/>
  <c r="AJ12" i="4"/>
  <c r="AI12" i="4"/>
  <c r="AH12" i="4"/>
  <c r="AG12" i="4"/>
  <c r="AF12" i="4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AS11" i="4"/>
  <c r="AR11" i="4"/>
  <c r="AQ11" i="4"/>
  <c r="AP11" i="4"/>
  <c r="AO11" i="4"/>
  <c r="AN11" i="4"/>
  <c r="AM11" i="4"/>
  <c r="AL11" i="4"/>
  <c r="AK11" i="4"/>
  <c r="AJ11" i="4"/>
  <c r="AI11" i="4"/>
  <c r="AH11" i="4"/>
  <c r="AG11" i="4"/>
  <c r="AF11" i="4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AS10" i="4"/>
  <c r="AR10" i="4"/>
  <c r="AQ10" i="4"/>
  <c r="AP10" i="4"/>
  <c r="AO10" i="4"/>
  <c r="AN10" i="4"/>
  <c r="AM10" i="4"/>
  <c r="AL10" i="4"/>
  <c r="AK10" i="4"/>
  <c r="AJ10" i="4"/>
  <c r="AI10" i="4"/>
  <c r="AH10" i="4"/>
  <c r="AG10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AS9" i="4"/>
  <c r="AR9" i="4"/>
  <c r="AQ9" i="4"/>
  <c r="AP9" i="4"/>
  <c r="AO9" i="4"/>
  <c r="AN9" i="4"/>
  <c r="AM9" i="4"/>
  <c r="AL9" i="4"/>
  <c r="AK9" i="4"/>
  <c r="AJ9" i="4"/>
  <c r="AI9" i="4"/>
  <c r="AH9" i="4"/>
  <c r="AG9" i="4"/>
  <c r="AF9" i="4"/>
  <c r="AE9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AS8" i="4"/>
  <c r="AR8" i="4"/>
  <c r="AQ8" i="4"/>
  <c r="AP8" i="4"/>
  <c r="AO8" i="4"/>
  <c r="AN8" i="4"/>
  <c r="AM8" i="4"/>
  <c r="AL8" i="4"/>
  <c r="AK8" i="4"/>
  <c r="AJ8" i="4"/>
  <c r="AI8" i="4"/>
  <c r="AH8" i="4"/>
  <c r="AG8" i="4"/>
  <c r="AF8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AS6" i="4"/>
  <c r="AR6" i="4"/>
  <c r="AQ6" i="4"/>
  <c r="AP6" i="4"/>
  <c r="AO6" i="4"/>
  <c r="AN6" i="4"/>
  <c r="AM6" i="4"/>
  <c r="AL6" i="4"/>
  <c r="AK6" i="4"/>
  <c r="AJ6" i="4"/>
  <c r="AI6" i="4"/>
  <c r="AH6" i="4"/>
  <c r="AG6" i="4"/>
  <c r="AF6" i="4"/>
  <c r="AE6" i="4"/>
  <c r="AD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AS24" i="3"/>
  <c r="AR24" i="3"/>
  <c r="AQ24" i="3"/>
  <c r="AP24" i="3"/>
  <c r="AO24" i="3"/>
  <c r="AN24" i="3"/>
  <c r="AM24" i="3"/>
  <c r="AL24" i="3"/>
  <c r="AK24" i="3"/>
  <c r="AJ24" i="3"/>
  <c r="AI24" i="3"/>
  <c r="AH24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AS23" i="3"/>
  <c r="AR23" i="3"/>
  <c r="AQ23" i="3"/>
  <c r="AP23" i="3"/>
  <c r="AO23" i="3"/>
  <c r="AN23" i="3"/>
  <c r="AM23" i="3"/>
  <c r="AL23" i="3"/>
  <c r="AK23" i="3"/>
  <c r="AJ23" i="3"/>
  <c r="AI23" i="3"/>
  <c r="AH23" i="3"/>
  <c r="AG23" i="3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AS22" i="3"/>
  <c r="AR22" i="3"/>
  <c r="AQ22" i="3"/>
  <c r="AP22" i="3"/>
  <c r="AO22" i="3"/>
  <c r="AN22" i="3"/>
  <c r="AM22" i="3"/>
  <c r="AL22" i="3"/>
  <c r="AK22" i="3"/>
  <c r="AJ22" i="3"/>
  <c r="AI22" i="3"/>
  <c r="AH22" i="3"/>
  <c r="AG22" i="3"/>
  <c r="AF22" i="3"/>
  <c r="AE22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AS21" i="3"/>
  <c r="AR21" i="3"/>
  <c r="AQ21" i="3"/>
  <c r="AP21" i="3"/>
  <c r="AO21" i="3"/>
  <c r="AN21" i="3"/>
  <c r="AM21" i="3"/>
  <c r="AL21" i="3"/>
  <c r="AK21" i="3"/>
  <c r="AJ21" i="3"/>
  <c r="AI21" i="3"/>
  <c r="AH21" i="3"/>
  <c r="AG21" i="3"/>
  <c r="AF21" i="3"/>
  <c r="AE21" i="3"/>
  <c r="AD21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AS20" i="3"/>
  <c r="AR20" i="3"/>
  <c r="AQ20" i="3"/>
  <c r="AP20" i="3"/>
  <c r="AO20" i="3"/>
  <c r="AN20" i="3"/>
  <c r="AM20" i="3"/>
  <c r="AL20" i="3"/>
  <c r="AK20" i="3"/>
  <c r="AJ20" i="3"/>
  <c r="AI20" i="3"/>
  <c r="AH20" i="3"/>
  <c r="AG20" i="3"/>
  <c r="AF20" i="3"/>
  <c r="AE20" i="3"/>
  <c r="AD20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AS19" i="3"/>
  <c r="AR19" i="3"/>
  <c r="AQ19" i="3"/>
  <c r="AP19" i="3"/>
  <c r="AO19" i="3"/>
  <c r="AN19" i="3"/>
  <c r="AM19" i="3"/>
  <c r="AL19" i="3"/>
  <c r="AK19" i="3"/>
  <c r="AJ19" i="3"/>
  <c r="AI19" i="3"/>
  <c r="AH19" i="3"/>
  <c r="AG19" i="3"/>
  <c r="AF19" i="3"/>
  <c r="AE19" i="3"/>
  <c r="AD19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AS18" i="3"/>
  <c r="AR18" i="3"/>
  <c r="AQ18" i="3"/>
  <c r="AP18" i="3"/>
  <c r="AO18" i="3"/>
  <c r="AN18" i="3"/>
  <c r="AM18" i="3"/>
  <c r="AL18" i="3"/>
  <c r="AK18" i="3"/>
  <c r="AJ18" i="3"/>
  <c r="AI18" i="3"/>
  <c r="AH18" i="3"/>
  <c r="AG18" i="3"/>
  <c r="AF18" i="3"/>
  <c r="AE18" i="3"/>
  <c r="AD18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AS17" i="3"/>
  <c r="AR17" i="3"/>
  <c r="AQ17" i="3"/>
  <c r="AP17" i="3"/>
  <c r="AO17" i="3"/>
  <c r="AN17" i="3"/>
  <c r="AM17" i="3"/>
  <c r="AL17" i="3"/>
  <c r="AK17" i="3"/>
  <c r="AJ17" i="3"/>
  <c r="AI17" i="3"/>
  <c r="AH17" i="3"/>
  <c r="AG17" i="3"/>
  <c r="AF17" i="3"/>
  <c r="AE17" i="3"/>
  <c r="AD17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AS16" i="3"/>
  <c r="AR16" i="3"/>
  <c r="AQ16" i="3"/>
  <c r="AP16" i="3"/>
  <c r="AO16" i="3"/>
  <c r="AN16" i="3"/>
  <c r="AM16" i="3"/>
  <c r="AL16" i="3"/>
  <c r="AK16" i="3"/>
  <c r="AJ16" i="3"/>
  <c r="AI16" i="3"/>
  <c r="AH16" i="3"/>
  <c r="AG16" i="3"/>
  <c r="AF16" i="3"/>
  <c r="AE16" i="3"/>
  <c r="AD16" i="3"/>
  <c r="AC16" i="3"/>
  <c r="AB16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AS15" i="3"/>
  <c r="AR15" i="3"/>
  <c r="AQ15" i="3"/>
  <c r="AP15" i="3"/>
  <c r="AO15" i="3"/>
  <c r="AN15" i="3"/>
  <c r="AM15" i="3"/>
  <c r="AL15" i="3"/>
  <c r="AK15" i="3"/>
  <c r="AJ15" i="3"/>
  <c r="AI15" i="3"/>
  <c r="AH15" i="3"/>
  <c r="AG15" i="3"/>
  <c r="AF15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AS14" i="3"/>
  <c r="AR14" i="3"/>
  <c r="AQ14" i="3"/>
  <c r="AP14" i="3"/>
  <c r="AO14" i="3"/>
  <c r="AN14" i="3"/>
  <c r="AM14" i="3"/>
  <c r="AL14" i="3"/>
  <c r="AK14" i="3"/>
  <c r="AJ14" i="3"/>
  <c r="AI14" i="3"/>
  <c r="AH14" i="3"/>
  <c r="AG14" i="3"/>
  <c r="AF14" i="3"/>
  <c r="AE14" i="3"/>
  <c r="AD14" i="3"/>
  <c r="AC14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AS13" i="3"/>
  <c r="AR13" i="3"/>
  <c r="AQ13" i="3"/>
  <c r="AP13" i="3"/>
  <c r="AO13" i="3"/>
  <c r="AN13" i="3"/>
  <c r="AM13" i="3"/>
  <c r="AL13" i="3"/>
  <c r="AK13" i="3"/>
  <c r="AJ13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AS12" i="3"/>
  <c r="AR12" i="3"/>
  <c r="AQ12" i="3"/>
  <c r="AP12" i="3"/>
  <c r="AO12" i="3"/>
  <c r="AN12" i="3"/>
  <c r="AM12" i="3"/>
  <c r="AL12" i="3"/>
  <c r="AK12" i="3"/>
  <c r="AJ12" i="3"/>
  <c r="AI12" i="3"/>
  <c r="AH12" i="3"/>
  <c r="AG12" i="3"/>
  <c r="AF12" i="3"/>
  <c r="AE12" i="3"/>
  <c r="AD12" i="3"/>
  <c r="AC12" i="3"/>
  <c r="AB12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AS11" i="3"/>
  <c r="AR11" i="3"/>
  <c r="AQ11" i="3"/>
  <c r="AP11" i="3"/>
  <c r="AO11" i="3"/>
  <c r="AN11" i="3"/>
  <c r="AM11" i="3"/>
  <c r="AL11" i="3"/>
  <c r="AK11" i="3"/>
  <c r="AJ11" i="3"/>
  <c r="AI11" i="3"/>
  <c r="AH11" i="3"/>
  <c r="AG11" i="3"/>
  <c r="AF11" i="3"/>
  <c r="AE11" i="3"/>
  <c r="AD11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AS10" i="3"/>
  <c r="AR10" i="3"/>
  <c r="AQ10" i="3"/>
  <c r="AP10" i="3"/>
  <c r="AO10" i="3"/>
  <c r="AN10" i="3"/>
  <c r="AM10" i="3"/>
  <c r="AL10" i="3"/>
  <c r="AK10" i="3"/>
  <c r="AJ10" i="3"/>
  <c r="AI10" i="3"/>
  <c r="AH10" i="3"/>
  <c r="AG10" i="3"/>
  <c r="AF10" i="3"/>
  <c r="AE10" i="3"/>
  <c r="AD10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AS9" i="3"/>
  <c r="AR9" i="3"/>
  <c r="AQ9" i="3"/>
  <c r="AP9" i="3"/>
  <c r="AO9" i="3"/>
  <c r="AN9" i="3"/>
  <c r="AM9" i="3"/>
  <c r="AL9" i="3"/>
  <c r="AK9" i="3"/>
  <c r="AJ9" i="3"/>
  <c r="AI9" i="3"/>
  <c r="AH9" i="3"/>
  <c r="AG9" i="3"/>
  <c r="AF9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AS8" i="3"/>
  <c r="AR8" i="3"/>
  <c r="AQ8" i="3"/>
  <c r="AP8" i="3"/>
  <c r="AO8" i="3"/>
  <c r="AN8" i="3"/>
  <c r="AM8" i="3"/>
  <c r="AL8" i="3"/>
  <c r="AK8" i="3"/>
  <c r="AJ8" i="3"/>
  <c r="AI8" i="3"/>
  <c r="AH8" i="3"/>
  <c r="AG8" i="3"/>
  <c r="AF8" i="3"/>
  <c r="AE8" i="3"/>
  <c r="AD8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AS6" i="3"/>
  <c r="AR6" i="3"/>
  <c r="AQ6" i="3"/>
  <c r="AP6" i="3"/>
  <c r="AO6" i="3"/>
  <c r="AN6" i="3"/>
  <c r="AM6" i="3"/>
  <c r="AL6" i="3"/>
  <c r="AK6" i="3"/>
  <c r="AJ6" i="3"/>
  <c r="AI6" i="3"/>
  <c r="AH6" i="3"/>
  <c r="AG6" i="3"/>
  <c r="AF6" i="3"/>
  <c r="AE6" i="3"/>
  <c r="AD6" i="3"/>
  <c r="AC6" i="3"/>
  <c r="AB6" i="3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V25" i="3"/>
  <c r="AI24" i="4"/>
  <c r="AI25" i="1"/>
  <c r="V24" i="4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K25" i="1"/>
  <c r="AL25" i="1"/>
  <c r="AM25" i="1"/>
  <c r="AN25" i="1"/>
  <c r="AO25" i="1"/>
  <c r="AP25" i="1"/>
  <c r="AQ25" i="1"/>
  <c r="AR25" i="1"/>
  <c r="AS25" i="1"/>
  <c r="E3" i="7"/>
  <c r="F3" i="7"/>
  <c r="G3" i="7"/>
  <c r="H3" i="7"/>
  <c r="I3" i="7"/>
  <c r="J3" i="7"/>
  <c r="K3" i="7"/>
  <c r="L3" i="7"/>
  <c r="M3" i="7"/>
  <c r="N3" i="7"/>
  <c r="O3" i="7"/>
  <c r="P3" i="7"/>
  <c r="Q3" i="7"/>
  <c r="R3" i="7"/>
  <c r="S3" i="7"/>
  <c r="T3" i="7"/>
  <c r="U3" i="7"/>
  <c r="V3" i="7"/>
  <c r="W3" i="7"/>
  <c r="X3" i="7"/>
  <c r="Y3" i="7"/>
  <c r="Z3" i="7"/>
  <c r="AA3" i="7"/>
  <c r="AB3" i="7"/>
  <c r="AC3" i="7"/>
  <c r="AD3" i="7"/>
  <c r="AE3" i="7"/>
  <c r="AF3" i="7"/>
  <c r="AG3" i="7"/>
  <c r="AH3" i="7"/>
  <c r="AI3" i="7"/>
  <c r="AJ3" i="7"/>
  <c r="AK3" i="7"/>
  <c r="AL3" i="7"/>
  <c r="AM3" i="7"/>
  <c r="AN3" i="7"/>
  <c r="AO3" i="7"/>
  <c r="AP3" i="7"/>
  <c r="AQ3" i="7"/>
  <c r="AR3" i="7"/>
  <c r="AS3" i="7"/>
  <c r="D3" i="7"/>
  <c r="AW6" i="7"/>
  <c r="AW7" i="7"/>
  <c r="AW8" i="7"/>
  <c r="AW9" i="7"/>
  <c r="AW10" i="7"/>
  <c r="AW11" i="7"/>
  <c r="AW12" i="7"/>
  <c r="AW13" i="7"/>
  <c r="AW14" i="7"/>
  <c r="AW15" i="7"/>
  <c r="AW16" i="7"/>
  <c r="AW17" i="7"/>
  <c r="AW18" i="7"/>
  <c r="AW19" i="7"/>
  <c r="AW20" i="7"/>
  <c r="AW21" i="7"/>
  <c r="AW22" i="7"/>
  <c r="AW23" i="7"/>
  <c r="AV27" i="7"/>
  <c r="D35" i="8"/>
  <c r="D36" i="8"/>
  <c r="D20" i="8" s="1"/>
  <c r="D37" i="8"/>
  <c r="D6" i="4"/>
  <c r="AS12" i="30"/>
  <c r="AR12" i="30"/>
  <c r="B2" i="30"/>
  <c r="B8" i="30"/>
  <c r="B9" i="30"/>
  <c r="B7" i="30"/>
  <c r="B4" i="30"/>
  <c r="B3" i="30"/>
  <c r="B10" i="30"/>
  <c r="B5" i="30"/>
  <c r="AR12" i="29"/>
  <c r="B7" i="29"/>
  <c r="B8" i="29"/>
  <c r="B9" i="29"/>
  <c r="B10" i="29"/>
  <c r="B2" i="29"/>
  <c r="B3" i="29"/>
  <c r="B4" i="29"/>
  <c r="B5" i="29"/>
  <c r="B1" i="29"/>
  <c r="B12" i="30"/>
  <c r="D8" i="22"/>
  <c r="D9" i="22"/>
  <c r="D10" i="22"/>
  <c r="D11" i="22"/>
  <c r="AT11" i="22"/>
  <c r="D3" i="22"/>
  <c r="D4" i="22"/>
  <c r="D5" i="22"/>
  <c r="D6" i="22"/>
  <c r="AT6" i="22"/>
  <c r="AW17" i="22"/>
  <c r="D5" i="8"/>
  <c r="D6" i="8"/>
  <c r="D16" i="8" s="1"/>
  <c r="AT6" i="4"/>
  <c r="AY7" i="7"/>
  <c r="BF7" i="7"/>
  <c r="AY8" i="7"/>
  <c r="BF8" i="7"/>
  <c r="AY9" i="7"/>
  <c r="BF9" i="7"/>
  <c r="AY10" i="7"/>
  <c r="BF10" i="7"/>
  <c r="AY11" i="7"/>
  <c r="BF11" i="7"/>
  <c r="AY12" i="7"/>
  <c r="BF12" i="7"/>
  <c r="AY13" i="7"/>
  <c r="BF13" i="7"/>
  <c r="AY14" i="7"/>
  <c r="BF14" i="7"/>
  <c r="AY15" i="7"/>
  <c r="BF15" i="7"/>
  <c r="AY16" i="7"/>
  <c r="BF16" i="7"/>
  <c r="AY17" i="7"/>
  <c r="BF17" i="7"/>
  <c r="AY18" i="7"/>
  <c r="BF18" i="7"/>
  <c r="AY19" i="7"/>
  <c r="BF19" i="7"/>
  <c r="AY20" i="7"/>
  <c r="BF20" i="7"/>
  <c r="AY21" i="7"/>
  <c r="BF21" i="7"/>
  <c r="AY22" i="7"/>
  <c r="BF22" i="7"/>
  <c r="AY23" i="7"/>
  <c r="BF23" i="7"/>
  <c r="AW24" i="7"/>
  <c r="AY24" i="7"/>
  <c r="BF24" i="7"/>
  <c r="D25" i="7"/>
  <c r="AW25" i="7"/>
  <c r="AY25" i="7"/>
  <c r="BF25" i="7"/>
  <c r="AY6" i="7"/>
  <c r="BF6" i="7"/>
  <c r="AV6" i="3"/>
  <c r="AY6" i="3"/>
  <c r="AV2" i="28"/>
  <c r="AV3" i="28"/>
  <c r="AV4" i="28"/>
  <c r="B5" i="28"/>
  <c r="C5" i="28"/>
  <c r="D5" i="28"/>
  <c r="E5" i="28"/>
  <c r="F5" i="28"/>
  <c r="G5" i="28"/>
  <c r="H5" i="28"/>
  <c r="I5" i="28"/>
  <c r="J5" i="28"/>
  <c r="K5" i="28"/>
  <c r="L5" i="28"/>
  <c r="M5" i="28"/>
  <c r="N5" i="28"/>
  <c r="O5" i="28"/>
  <c r="P5" i="28"/>
  <c r="Q5" i="28"/>
  <c r="R5" i="28"/>
  <c r="S5" i="28"/>
  <c r="T5" i="28"/>
  <c r="U5" i="28"/>
  <c r="V5" i="28"/>
  <c r="W5" i="28"/>
  <c r="X5" i="28"/>
  <c r="Y5" i="28"/>
  <c r="Z5" i="28"/>
  <c r="AA5" i="28"/>
  <c r="AB5" i="28"/>
  <c r="AC5" i="28"/>
  <c r="AD5" i="28"/>
  <c r="AE5" i="28"/>
  <c r="AF5" i="28"/>
  <c r="AG5" i="28"/>
  <c r="AH5" i="28"/>
  <c r="AI5" i="28"/>
  <c r="AJ5" i="28"/>
  <c r="AK5" i="28"/>
  <c r="AL5" i="28"/>
  <c r="AM5" i="28"/>
  <c r="AN5" i="28"/>
  <c r="AO5" i="28"/>
  <c r="AP5" i="28"/>
  <c r="AQ5" i="28"/>
  <c r="AR5" i="28"/>
  <c r="AW5" i="28"/>
  <c r="B6" i="28"/>
  <c r="C6" i="28"/>
  <c r="D6" i="28"/>
  <c r="E6" i="28"/>
  <c r="F6" i="28"/>
  <c r="G6" i="28"/>
  <c r="H6" i="28"/>
  <c r="I6" i="28"/>
  <c r="J6" i="28"/>
  <c r="K6" i="28"/>
  <c r="L6" i="28"/>
  <c r="M6" i="28"/>
  <c r="N6" i="28"/>
  <c r="O6" i="28"/>
  <c r="P6" i="28"/>
  <c r="Q6" i="28"/>
  <c r="R6" i="28"/>
  <c r="S6" i="28"/>
  <c r="T6" i="28"/>
  <c r="U6" i="28"/>
  <c r="V6" i="28"/>
  <c r="W6" i="28"/>
  <c r="X6" i="28"/>
  <c r="Y6" i="28"/>
  <c r="Z6" i="28"/>
  <c r="AA6" i="28"/>
  <c r="AB6" i="28"/>
  <c r="AC6" i="28"/>
  <c r="AD6" i="28"/>
  <c r="AE6" i="28"/>
  <c r="AF6" i="28"/>
  <c r="AG6" i="28"/>
  <c r="AH6" i="28"/>
  <c r="AI6" i="28"/>
  <c r="AJ6" i="28"/>
  <c r="AK6" i="28"/>
  <c r="AL6" i="28"/>
  <c r="AM6" i="28"/>
  <c r="AN6" i="28"/>
  <c r="AO6" i="28"/>
  <c r="AP6" i="28"/>
  <c r="AQ6" i="28"/>
  <c r="AR6" i="28"/>
  <c r="AW6" i="28"/>
  <c r="B7" i="28"/>
  <c r="C7" i="28"/>
  <c r="D7" i="28"/>
  <c r="E7" i="28"/>
  <c r="F7" i="28"/>
  <c r="G7" i="28"/>
  <c r="H7" i="28"/>
  <c r="I7" i="28"/>
  <c r="J7" i="28"/>
  <c r="K7" i="28"/>
  <c r="L7" i="28"/>
  <c r="M7" i="28"/>
  <c r="N7" i="28"/>
  <c r="O7" i="28"/>
  <c r="P7" i="28"/>
  <c r="Q7" i="28"/>
  <c r="R7" i="28"/>
  <c r="S7" i="28"/>
  <c r="T7" i="28"/>
  <c r="U7" i="28"/>
  <c r="V7" i="28"/>
  <c r="W7" i="28"/>
  <c r="X7" i="28"/>
  <c r="Y7" i="28"/>
  <c r="Z7" i="28"/>
  <c r="AA7" i="28"/>
  <c r="AB7" i="28"/>
  <c r="AC7" i="28"/>
  <c r="AD7" i="28"/>
  <c r="AE7" i="28"/>
  <c r="AF7" i="28"/>
  <c r="AG7" i="28"/>
  <c r="AH7" i="28"/>
  <c r="AI7" i="28"/>
  <c r="AJ7" i="28"/>
  <c r="AK7" i="28"/>
  <c r="AL7" i="28"/>
  <c r="AM7" i="28"/>
  <c r="AN7" i="28"/>
  <c r="AO7" i="28"/>
  <c r="AP7" i="28"/>
  <c r="AQ7" i="28"/>
  <c r="AR7" i="28"/>
  <c r="AW7" i="28"/>
  <c r="B8" i="28"/>
  <c r="C8" i="28"/>
  <c r="D8" i="28"/>
  <c r="E8" i="28"/>
  <c r="F8" i="28"/>
  <c r="G8" i="28"/>
  <c r="H8" i="28"/>
  <c r="I8" i="28"/>
  <c r="J8" i="28"/>
  <c r="K8" i="28"/>
  <c r="L8" i="28"/>
  <c r="M8" i="28"/>
  <c r="N8" i="28"/>
  <c r="O8" i="28"/>
  <c r="P8" i="28"/>
  <c r="Q8" i="28"/>
  <c r="R8" i="28"/>
  <c r="S8" i="28"/>
  <c r="T8" i="28"/>
  <c r="U8" i="28"/>
  <c r="V8" i="28"/>
  <c r="W8" i="28"/>
  <c r="X8" i="28"/>
  <c r="Y8" i="28"/>
  <c r="Z8" i="28"/>
  <c r="AA8" i="28"/>
  <c r="AB8" i="28"/>
  <c r="AC8" i="28"/>
  <c r="AD8" i="28"/>
  <c r="AE8" i="28"/>
  <c r="AF8" i="28"/>
  <c r="AG8" i="28"/>
  <c r="AH8" i="28"/>
  <c r="AI8" i="28"/>
  <c r="AJ8" i="28"/>
  <c r="AK8" i="28"/>
  <c r="AL8" i="28"/>
  <c r="AM8" i="28"/>
  <c r="AN8" i="28"/>
  <c r="AO8" i="28"/>
  <c r="AP8" i="28"/>
  <c r="AQ8" i="28"/>
  <c r="AR8" i="28"/>
  <c r="AT8" i="28"/>
  <c r="AU8" i="28"/>
  <c r="AS8" i="28"/>
  <c r="B9" i="28"/>
  <c r="C9" i="28"/>
  <c r="D9" i="28"/>
  <c r="E9" i="28"/>
  <c r="F9" i="28"/>
  <c r="G9" i="28"/>
  <c r="H9" i="28"/>
  <c r="I9" i="28"/>
  <c r="J9" i="28"/>
  <c r="K9" i="28"/>
  <c r="L9" i="28"/>
  <c r="M9" i="28"/>
  <c r="N9" i="28"/>
  <c r="O9" i="28"/>
  <c r="P9" i="28"/>
  <c r="Q9" i="28"/>
  <c r="R9" i="28"/>
  <c r="S9" i="28"/>
  <c r="T9" i="28"/>
  <c r="U9" i="28"/>
  <c r="V9" i="28"/>
  <c r="W9" i="28"/>
  <c r="X9" i="28"/>
  <c r="Y9" i="28"/>
  <c r="Z9" i="28"/>
  <c r="AA9" i="28"/>
  <c r="AB9" i="28"/>
  <c r="AC9" i="28"/>
  <c r="AD9" i="28"/>
  <c r="AE9" i="28"/>
  <c r="AF9" i="28"/>
  <c r="AG9" i="28"/>
  <c r="AH9" i="28"/>
  <c r="AI9" i="28"/>
  <c r="AJ9" i="28"/>
  <c r="AK9" i="28"/>
  <c r="AL9" i="28"/>
  <c r="AM9" i="28"/>
  <c r="AN9" i="28"/>
  <c r="AO9" i="28"/>
  <c r="AP9" i="28"/>
  <c r="AQ9" i="28"/>
  <c r="AR9" i="28"/>
  <c r="AT9" i="28"/>
  <c r="AU9" i="28"/>
  <c r="AS9" i="28"/>
  <c r="B10" i="28"/>
  <c r="C10" i="28"/>
  <c r="D10" i="28"/>
  <c r="E10" i="28"/>
  <c r="F10" i="28"/>
  <c r="G10" i="28"/>
  <c r="H10" i="28"/>
  <c r="I10" i="28"/>
  <c r="J10" i="28"/>
  <c r="K10" i="28"/>
  <c r="L10" i="28"/>
  <c r="M10" i="28"/>
  <c r="N10" i="28"/>
  <c r="O10" i="28"/>
  <c r="P10" i="28"/>
  <c r="Q10" i="28"/>
  <c r="R10" i="28"/>
  <c r="S10" i="28"/>
  <c r="T10" i="28"/>
  <c r="U10" i="28"/>
  <c r="V10" i="28"/>
  <c r="W10" i="28"/>
  <c r="X10" i="28"/>
  <c r="Y10" i="28"/>
  <c r="Z10" i="28"/>
  <c r="AA10" i="28"/>
  <c r="AB10" i="28"/>
  <c r="AC10" i="28"/>
  <c r="AD10" i="28"/>
  <c r="AE10" i="28"/>
  <c r="AF10" i="28"/>
  <c r="AG10" i="28"/>
  <c r="AH10" i="28"/>
  <c r="AI10" i="28"/>
  <c r="AJ10" i="28"/>
  <c r="AK10" i="28"/>
  <c r="AL10" i="28"/>
  <c r="AM10" i="28"/>
  <c r="AN10" i="28"/>
  <c r="AO10" i="28"/>
  <c r="AP10" i="28"/>
  <c r="AQ10" i="28"/>
  <c r="AR10" i="28"/>
  <c r="AS10" i="28"/>
  <c r="AT10" i="28"/>
  <c r="AU10" i="28"/>
  <c r="AU24" i="1"/>
  <c r="AU25" i="7"/>
  <c r="AT24" i="5"/>
  <c r="AV24" i="1"/>
  <c r="AV25" i="7"/>
  <c r="AU24" i="5"/>
  <c r="AW24" i="1"/>
  <c r="AV24" i="5"/>
  <c r="D24" i="5"/>
  <c r="E24" i="4"/>
  <c r="E25" i="5"/>
  <c r="AS4" i="7"/>
  <c r="AS4" i="5"/>
  <c r="D3" i="27"/>
  <c r="D4" i="27"/>
  <c r="D2" i="27"/>
  <c r="AW34" i="8"/>
  <c r="AW6" i="1"/>
  <c r="AW7" i="1"/>
  <c r="AW8" i="1"/>
  <c r="BC6" i="7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BB4" i="4"/>
  <c r="BB3" i="4"/>
  <c r="BB6" i="4"/>
  <c r="G25" i="5"/>
  <c r="O25" i="5"/>
  <c r="V25" i="5"/>
  <c r="AD25" i="5"/>
  <c r="AL25" i="5"/>
  <c r="H25" i="5"/>
  <c r="W25" i="5"/>
  <c r="AE25" i="5"/>
  <c r="AM25" i="5"/>
  <c r="I25" i="5"/>
  <c r="P25" i="5"/>
  <c r="X25" i="5"/>
  <c r="AF25" i="5"/>
  <c r="AN25" i="5"/>
  <c r="J25" i="5"/>
  <c r="Q25" i="5"/>
  <c r="Y25" i="5"/>
  <c r="AG25" i="5"/>
  <c r="AO25" i="5"/>
  <c r="K25" i="5"/>
  <c r="R25" i="5"/>
  <c r="Z25" i="5"/>
  <c r="AH25" i="5"/>
  <c r="AP25" i="5"/>
  <c r="L25" i="5"/>
  <c r="S25" i="5"/>
  <c r="AA25" i="5"/>
  <c r="AI25" i="5"/>
  <c r="AQ25" i="5"/>
  <c r="M25" i="5"/>
  <c r="T25" i="5"/>
  <c r="AB25" i="5"/>
  <c r="AR25" i="5"/>
  <c r="F25" i="5"/>
  <c r="N25" i="5"/>
  <c r="U25" i="5"/>
  <c r="AC25" i="5"/>
  <c r="AK25" i="5"/>
  <c r="AS25" i="5"/>
  <c r="AS28" i="5"/>
  <c r="D5" i="27"/>
  <c r="D11" i="27"/>
  <c r="D6" i="27"/>
  <c r="D12" i="27"/>
  <c r="D7" i="27"/>
  <c r="D13" i="27"/>
  <c r="AV21" i="3"/>
  <c r="AV22" i="3"/>
  <c r="AV23" i="3"/>
  <c r="AY21" i="3"/>
  <c r="AV7" i="3"/>
  <c r="AV8" i="3"/>
  <c r="AV9" i="3"/>
  <c r="AY9" i="3"/>
  <c r="AV10" i="3"/>
  <c r="AV11" i="3"/>
  <c r="AY10" i="3"/>
  <c r="AV12" i="3"/>
  <c r="AV13" i="3"/>
  <c r="AV14" i="3"/>
  <c r="AY12" i="3"/>
  <c r="AV15" i="3"/>
  <c r="AY15" i="3"/>
  <c r="AV16" i="3"/>
  <c r="AY16" i="3"/>
  <c r="AV17" i="3"/>
  <c r="AV18" i="3"/>
  <c r="AV19" i="3"/>
  <c r="AY17" i="3"/>
  <c r="AV20" i="3"/>
  <c r="AY20" i="3"/>
  <c r="AY27" i="3"/>
  <c r="D14" i="27"/>
  <c r="D17" i="22"/>
  <c r="D13" i="22"/>
  <c r="D15" i="22"/>
  <c r="D14" i="22"/>
  <c r="AU15" i="22"/>
  <c r="AT17" i="22"/>
  <c r="AT13" i="22"/>
  <c r="AU17" i="22"/>
  <c r="AU13" i="22"/>
  <c r="AT14" i="22"/>
  <c r="AU14" i="22"/>
  <c r="AT15" i="22"/>
  <c r="AS24" i="4"/>
  <c r="AR24" i="4"/>
  <c r="AQ24" i="4"/>
  <c r="AP24" i="4"/>
  <c r="AO24" i="4"/>
  <c r="AN24" i="4"/>
  <c r="AM24" i="4"/>
  <c r="AL24" i="4"/>
  <c r="AK24" i="4"/>
  <c r="AH24" i="4"/>
  <c r="AF24" i="4"/>
  <c r="AE24" i="4"/>
  <c r="AD24" i="4"/>
  <c r="AC24" i="4"/>
  <c r="AB24" i="4"/>
  <c r="AA24" i="4"/>
  <c r="Y24" i="4"/>
  <c r="W24" i="4"/>
  <c r="U24" i="4"/>
  <c r="R24" i="4"/>
  <c r="P24" i="4"/>
  <c r="O24" i="4"/>
  <c r="M24" i="4"/>
  <c r="L24" i="4"/>
  <c r="K24" i="4"/>
  <c r="I24" i="4"/>
  <c r="G24" i="4"/>
  <c r="F24" i="4"/>
  <c r="D25" i="1"/>
  <c r="A43" i="8"/>
  <c r="B43" i="8"/>
  <c r="C43" i="8"/>
  <c r="AU43" i="8"/>
  <c r="AV43" i="8"/>
  <c r="A12" i="23"/>
  <c r="A21" i="23"/>
  <c r="A29" i="23"/>
  <c r="D8" i="23"/>
  <c r="D9" i="23"/>
  <c r="D10" i="23"/>
  <c r="A2" i="23"/>
  <c r="A3" i="23"/>
  <c r="B3" i="23"/>
  <c r="D3" i="23"/>
  <c r="A4" i="23"/>
  <c r="B4" i="23"/>
  <c r="D4" i="23"/>
  <c r="A5" i="23"/>
  <c r="B5" i="23"/>
  <c r="D5" i="23"/>
  <c r="D16" i="23"/>
  <c r="D31" i="23"/>
  <c r="AW10" i="23"/>
  <c r="AW9" i="23"/>
  <c r="D30" i="23"/>
  <c r="AW4" i="23"/>
  <c r="AW3" i="23"/>
  <c r="D11" i="23"/>
  <c r="AW8" i="23"/>
  <c r="D24" i="23"/>
  <c r="AW5" i="23"/>
  <c r="D6" i="23"/>
  <c r="D23" i="23"/>
  <c r="AT16" i="23"/>
  <c r="AU16" i="23"/>
  <c r="AV16" i="23"/>
  <c r="AU30" i="23"/>
  <c r="AV30" i="23"/>
  <c r="AT30" i="23"/>
  <c r="AW16" i="23"/>
  <c r="AT31" i="23"/>
  <c r="AV31" i="23"/>
  <c r="AU31" i="23"/>
  <c r="AW31" i="23"/>
  <c r="AW6" i="23"/>
  <c r="AW11" i="23"/>
  <c r="AW30" i="23"/>
  <c r="AW24" i="23"/>
  <c r="D27" i="23"/>
  <c r="AW23" i="23"/>
  <c r="D18" i="23"/>
  <c r="AW23" i="1"/>
  <c r="AW22" i="1"/>
  <c r="AW21" i="1"/>
  <c r="AW20" i="1"/>
  <c r="AW19" i="1"/>
  <c r="AW18" i="1"/>
  <c r="AW17" i="1"/>
  <c r="AW16" i="1"/>
  <c r="AW15" i="1"/>
  <c r="AW14" i="1"/>
  <c r="AW13" i="1"/>
  <c r="AW12" i="1"/>
  <c r="AW11" i="1"/>
  <c r="AW10" i="1"/>
  <c r="AW9" i="1"/>
  <c r="AW13" i="23"/>
  <c r="Y4" i="7"/>
  <c r="Y4" i="5"/>
  <c r="Y28" i="5"/>
  <c r="AG4" i="7"/>
  <c r="AG4" i="5"/>
  <c r="AG28" i="5"/>
  <c r="AP4" i="7"/>
  <c r="AP4" i="5"/>
  <c r="AP28" i="5"/>
  <c r="AV27" i="23"/>
  <c r="AT27" i="23"/>
  <c r="AU27" i="23"/>
  <c r="AU18" i="23"/>
  <c r="AV18" i="23"/>
  <c r="AT18" i="23"/>
  <c r="AI4" i="7"/>
  <c r="AI4" i="5"/>
  <c r="AI28" i="5"/>
  <c r="S4" i="7"/>
  <c r="S4" i="5"/>
  <c r="S28" i="5"/>
  <c r="AV13" i="23"/>
  <c r="AU13" i="23"/>
  <c r="AT13" i="23"/>
  <c r="I4" i="7"/>
  <c r="I4" i="5"/>
  <c r="I28" i="5"/>
  <c r="K4" i="7"/>
  <c r="K4" i="5"/>
  <c r="K28" i="5"/>
  <c r="R4" i="7"/>
  <c r="R4" i="5"/>
  <c r="R28" i="5"/>
  <c r="Z4" i="7"/>
  <c r="Z4" i="5"/>
  <c r="Z28" i="5"/>
  <c r="AH4" i="7"/>
  <c r="AH4" i="5"/>
  <c r="AH28" i="5"/>
  <c r="X4" i="7"/>
  <c r="X4" i="5"/>
  <c r="X28" i="5"/>
  <c r="L4" i="7"/>
  <c r="L4" i="5"/>
  <c r="L28" i="5"/>
  <c r="AA4" i="7"/>
  <c r="AA4" i="5"/>
  <c r="AA28" i="5"/>
  <c r="AQ4" i="7"/>
  <c r="AQ4" i="5"/>
  <c r="AQ28" i="5"/>
  <c r="AF4" i="7"/>
  <c r="AF4" i="5"/>
  <c r="AF28" i="5"/>
  <c r="Q4" i="7"/>
  <c r="Q4" i="5"/>
  <c r="Q28" i="5"/>
  <c r="E4" i="7"/>
  <c r="E4" i="5"/>
  <c r="E28" i="5"/>
  <c r="M4" i="7"/>
  <c r="M4" i="5"/>
  <c r="M28" i="5"/>
  <c r="T4" i="7"/>
  <c r="T4" i="5"/>
  <c r="T28" i="5"/>
  <c r="AB4" i="7"/>
  <c r="AB4" i="5"/>
  <c r="AB28" i="5"/>
  <c r="AR4" i="7"/>
  <c r="AR4" i="5"/>
  <c r="AR28" i="5"/>
  <c r="AO4" i="7"/>
  <c r="AO4" i="5"/>
  <c r="AO28" i="5"/>
  <c r="F4" i="7"/>
  <c r="F4" i="5"/>
  <c r="F28" i="5"/>
  <c r="N4" i="7"/>
  <c r="N4" i="5"/>
  <c r="N28" i="5"/>
  <c r="U4" i="7"/>
  <c r="U4" i="5"/>
  <c r="U28" i="5"/>
  <c r="AC4" i="7"/>
  <c r="AC4" i="5"/>
  <c r="AC28" i="5"/>
  <c r="AK4" i="7"/>
  <c r="AK4" i="5"/>
  <c r="AK28" i="5"/>
  <c r="AN4" i="7"/>
  <c r="AN4" i="5"/>
  <c r="AN28" i="5"/>
  <c r="J4" i="7"/>
  <c r="J4" i="5"/>
  <c r="J28" i="5"/>
  <c r="G4" i="7"/>
  <c r="G4" i="5"/>
  <c r="G28" i="5"/>
  <c r="O4" i="7"/>
  <c r="O4" i="5"/>
  <c r="O28" i="5"/>
  <c r="V4" i="7"/>
  <c r="V4" i="5"/>
  <c r="V28" i="5"/>
  <c r="AD4" i="7"/>
  <c r="AD4" i="5"/>
  <c r="AD28" i="5"/>
  <c r="AL4" i="7"/>
  <c r="AL4" i="5"/>
  <c r="AL28" i="5"/>
  <c r="P4" i="7"/>
  <c r="P4" i="5"/>
  <c r="P28" i="5"/>
  <c r="H4" i="7"/>
  <c r="H4" i="5"/>
  <c r="H28" i="5"/>
  <c r="W4" i="7"/>
  <c r="W4" i="5"/>
  <c r="W28" i="5"/>
  <c r="AE4" i="7"/>
  <c r="AE4" i="5"/>
  <c r="AE28" i="5"/>
  <c r="AM4" i="7"/>
  <c r="AM4" i="5"/>
  <c r="AM28" i="5"/>
  <c r="AW27" i="23"/>
  <c r="AW26" i="1"/>
  <c r="BB26" i="5"/>
  <c r="BB13" i="5"/>
  <c r="AW13" i="5"/>
  <c r="BB21" i="5"/>
  <c r="AW21" i="5"/>
  <c r="BB7" i="5"/>
  <c r="AW7" i="5"/>
  <c r="BB25" i="5"/>
  <c r="AW25" i="5"/>
  <c r="BB11" i="5"/>
  <c r="AW11" i="5"/>
  <c r="BB20" i="5"/>
  <c r="AW20" i="5"/>
  <c r="BB6" i="5"/>
  <c r="AW6" i="5"/>
  <c r="BB24" i="5"/>
  <c r="AW24" i="5"/>
  <c r="BB8" i="5"/>
  <c r="AW8" i="5"/>
  <c r="BB17" i="5"/>
  <c r="AW17" i="5"/>
  <c r="BB23" i="5"/>
  <c r="AW23" i="5"/>
  <c r="AW26" i="5"/>
  <c r="BB16" i="5"/>
  <c r="BB22" i="5"/>
  <c r="AW22" i="5"/>
  <c r="BB15" i="5"/>
  <c r="AW15" i="5"/>
  <c r="BB19" i="5"/>
  <c r="AW19" i="5"/>
  <c r="BB12" i="5"/>
  <c r="AW12" i="5"/>
  <c r="BB18" i="5"/>
  <c r="AW18" i="5"/>
  <c r="BB10" i="5"/>
  <c r="AW10" i="5"/>
  <c r="BB14" i="5"/>
  <c r="AW14" i="5"/>
  <c r="BB9" i="5"/>
  <c r="AW9" i="5"/>
  <c r="AL2" i="3"/>
  <c r="AR2" i="3"/>
  <c r="AJ25" i="3"/>
  <c r="F25" i="3"/>
  <c r="AB25" i="3"/>
  <c r="I2" i="3"/>
  <c r="AE25" i="3"/>
  <c r="AB2" i="3"/>
  <c r="AJ2" i="3"/>
  <c r="AS25" i="3"/>
  <c r="T25" i="3"/>
  <c r="AK25" i="3"/>
  <c r="M25" i="3"/>
  <c r="AC25" i="3"/>
  <c r="H25" i="3"/>
  <c r="E25" i="3"/>
  <c r="AK2" i="3"/>
  <c r="AA25" i="3"/>
  <c r="P25" i="3"/>
  <c r="U25" i="3"/>
  <c r="O25" i="3"/>
  <c r="N25" i="3"/>
  <c r="AR25" i="3"/>
  <c r="AM2" i="3"/>
  <c r="AD2" i="3"/>
  <c r="F2" i="3"/>
  <c r="E2" i="3"/>
  <c r="AE2" i="3"/>
  <c r="V2" i="3"/>
  <c r="S25" i="3"/>
  <c r="S2" i="3"/>
  <c r="N2" i="3"/>
  <c r="AA2" i="3"/>
  <c r="AP25" i="3"/>
  <c r="AP2" i="3"/>
  <c r="W2" i="3"/>
  <c r="O2" i="3"/>
  <c r="U2" i="3"/>
  <c r="Q25" i="3"/>
  <c r="Q2" i="3"/>
  <c r="AL25" i="3"/>
  <c r="L25" i="3"/>
  <c r="L2" i="3"/>
  <c r="AH25" i="3"/>
  <c r="AH2" i="3"/>
  <c r="AD25" i="3"/>
  <c r="AN25" i="3"/>
  <c r="AN2" i="3"/>
  <c r="G2" i="3"/>
  <c r="AM25" i="3"/>
  <c r="J25" i="3"/>
  <c r="J2" i="3"/>
  <c r="AI25" i="3"/>
  <c r="AI2" i="3"/>
  <c r="AS2" i="3"/>
  <c r="AC2" i="3"/>
  <c r="R25" i="3"/>
  <c r="R2" i="3"/>
  <c r="AF25" i="3"/>
  <c r="AF2" i="3"/>
  <c r="H2" i="3"/>
  <c r="AQ25" i="3"/>
  <c r="AQ2" i="3"/>
  <c r="K25" i="3"/>
  <c r="K2" i="3"/>
  <c r="M2" i="3"/>
  <c r="Z25" i="3"/>
  <c r="Z2" i="3"/>
  <c r="I25" i="3"/>
  <c r="AG25" i="3"/>
  <c r="AG2" i="3"/>
  <c r="X25" i="3"/>
  <c r="X2" i="3"/>
  <c r="T2" i="3"/>
  <c r="Y25" i="3"/>
  <c r="Y2" i="3"/>
  <c r="W25" i="3"/>
  <c r="P2" i="3"/>
  <c r="AO25" i="3"/>
  <c r="AO2" i="3"/>
  <c r="G25" i="3"/>
  <c r="D4" i="7"/>
  <c r="D4" i="5"/>
  <c r="AU4" i="7"/>
  <c r="AV4" i="7"/>
  <c r="B49" i="8"/>
  <c r="C49" i="8"/>
  <c r="AU49" i="8"/>
  <c r="AV49" i="8"/>
  <c r="AW49" i="8"/>
  <c r="AX49" i="8"/>
  <c r="AY20" i="1"/>
  <c r="AY16" i="1"/>
  <c r="AY15" i="1"/>
  <c r="AY9" i="1"/>
  <c r="AY5" i="7"/>
  <c r="D20" i="4"/>
  <c r="D16" i="4"/>
  <c r="D15" i="4"/>
  <c r="D9" i="4"/>
  <c r="D23" i="4"/>
  <c r="D22" i="4"/>
  <c r="D21" i="4"/>
  <c r="D19" i="4"/>
  <c r="D18" i="4"/>
  <c r="D17" i="4"/>
  <c r="D14" i="4"/>
  <c r="D13" i="4"/>
  <c r="D12" i="4"/>
  <c r="D11" i="4"/>
  <c r="D10" i="4"/>
  <c r="D8" i="4"/>
  <c r="D7" i="4"/>
  <c r="D24" i="4"/>
  <c r="AV24" i="7"/>
  <c r="AU24" i="7"/>
  <c r="AV23" i="7"/>
  <c r="AU23" i="7"/>
  <c r="AV22" i="7"/>
  <c r="AU22" i="7"/>
  <c r="AV21" i="7"/>
  <c r="AU21" i="7"/>
  <c r="AV20" i="7"/>
  <c r="AU20" i="7"/>
  <c r="AV19" i="7"/>
  <c r="AU19" i="7"/>
  <c r="AV18" i="7"/>
  <c r="AU18" i="7"/>
  <c r="AV17" i="7"/>
  <c r="AU17" i="7"/>
  <c r="AV16" i="7"/>
  <c r="AU16" i="7"/>
  <c r="AV15" i="7"/>
  <c r="AU15" i="7"/>
  <c r="AV14" i="7"/>
  <c r="AU14" i="7"/>
  <c r="AV13" i="7"/>
  <c r="AU13" i="7"/>
  <c r="AV12" i="7"/>
  <c r="AU12" i="7"/>
  <c r="AV11" i="7"/>
  <c r="AU11" i="7"/>
  <c r="AV10" i="7"/>
  <c r="AU10" i="7"/>
  <c r="AV9" i="7"/>
  <c r="AU9" i="7"/>
  <c r="AV8" i="7"/>
  <c r="AU8" i="7"/>
  <c r="AV7" i="7"/>
  <c r="AU7" i="7"/>
  <c r="AV6" i="7"/>
  <c r="A47" i="8"/>
  <c r="B47" i="8"/>
  <c r="C47" i="8"/>
  <c r="D13" i="5"/>
  <c r="D21" i="5"/>
  <c r="AU22" i="1"/>
  <c r="AV22" i="1"/>
  <c r="AU21" i="1"/>
  <c r="AV21" i="1"/>
  <c r="AU20" i="1"/>
  <c r="AV20" i="1"/>
  <c r="AU19" i="1"/>
  <c r="AV19" i="1"/>
  <c r="AU18" i="1"/>
  <c r="AV18" i="1"/>
  <c r="AU17" i="1"/>
  <c r="AV17" i="1"/>
  <c r="AU16" i="1"/>
  <c r="AV16" i="1"/>
  <c r="AU15" i="1"/>
  <c r="AV15" i="1"/>
  <c r="AU14" i="1"/>
  <c r="AV14" i="1"/>
  <c r="AU13" i="1"/>
  <c r="AV13" i="1"/>
  <c r="AU12" i="1"/>
  <c r="AV12" i="1"/>
  <c r="AU11" i="1"/>
  <c r="AV11" i="1"/>
  <c r="AU10" i="1"/>
  <c r="AV10" i="1"/>
  <c r="AU9" i="1"/>
  <c r="AV9" i="1"/>
  <c r="AU8" i="1"/>
  <c r="AV8" i="1"/>
  <c r="AU7" i="1"/>
  <c r="AV7" i="1"/>
  <c r="AU6" i="1"/>
  <c r="AV6" i="1"/>
  <c r="AU6" i="7"/>
  <c r="AU23" i="1"/>
  <c r="AV23" i="1"/>
  <c r="AY6" i="1"/>
  <c r="AV6" i="4"/>
  <c r="AU10" i="4"/>
  <c r="AT10" i="4"/>
  <c r="AU21" i="4"/>
  <c r="AT21" i="4"/>
  <c r="AU9" i="4"/>
  <c r="AT9" i="4"/>
  <c r="AV14" i="4"/>
  <c r="AU8" i="4"/>
  <c r="AT8" i="4"/>
  <c r="AT11" i="4"/>
  <c r="AU11" i="4"/>
  <c r="AU22" i="4"/>
  <c r="AT22" i="4"/>
  <c r="AT15" i="4"/>
  <c r="AU15" i="4"/>
  <c r="AV7" i="4"/>
  <c r="BA20" i="7"/>
  <c r="AY20" i="4"/>
  <c r="AV20" i="4"/>
  <c r="AV10" i="4"/>
  <c r="AU21" i="5"/>
  <c r="AT21" i="5"/>
  <c r="AU12" i="4"/>
  <c r="AT12" i="4"/>
  <c r="AU23" i="4"/>
  <c r="AT23" i="4"/>
  <c r="AT16" i="4"/>
  <c r="AU16" i="4"/>
  <c r="AV8" i="4"/>
  <c r="AV15" i="4"/>
  <c r="AV21" i="4"/>
  <c r="BA9" i="7"/>
  <c r="AY9" i="4"/>
  <c r="AV9" i="4"/>
  <c r="AU19" i="4"/>
  <c r="AT19" i="4"/>
  <c r="AU13" i="5"/>
  <c r="AT13" i="5"/>
  <c r="AU13" i="4"/>
  <c r="AT13" i="4"/>
  <c r="AT20" i="4"/>
  <c r="AU20" i="4"/>
  <c r="AV13" i="4"/>
  <c r="AU14" i="4"/>
  <c r="AT14" i="4"/>
  <c r="BA16" i="7"/>
  <c r="AY16" i="4"/>
  <c r="AV16" i="4"/>
  <c r="BA22" i="7"/>
  <c r="AV22" i="4"/>
  <c r="AT24" i="4"/>
  <c r="AU24" i="4"/>
  <c r="AU17" i="4"/>
  <c r="AT17" i="4"/>
  <c r="AV11" i="4"/>
  <c r="AV17" i="4"/>
  <c r="AV19" i="4"/>
  <c r="AT7" i="4"/>
  <c r="AU7" i="4"/>
  <c r="AU18" i="4"/>
  <c r="AT18" i="4"/>
  <c r="BA24" i="7"/>
  <c r="AV12" i="4"/>
  <c r="AV18" i="4"/>
  <c r="AV23" i="4"/>
  <c r="AX11" i="7"/>
  <c r="AX6" i="7"/>
  <c r="AX15" i="7"/>
  <c r="AX19" i="7"/>
  <c r="AX23" i="7"/>
  <c r="AX8" i="7"/>
  <c r="AX14" i="7"/>
  <c r="AX18" i="7"/>
  <c r="AX22" i="7"/>
  <c r="AY21" i="1"/>
  <c r="AX9" i="7"/>
  <c r="AX10" i="7"/>
  <c r="AX21" i="7"/>
  <c r="AX13" i="7"/>
  <c r="AX17" i="7"/>
  <c r="AY12" i="1"/>
  <c r="AY17" i="1"/>
  <c r="AY7" i="1"/>
  <c r="AU6" i="4"/>
  <c r="AX7" i="7"/>
  <c r="AX16" i="7"/>
  <c r="AX12" i="7"/>
  <c r="AX20" i="7"/>
  <c r="AV2" i="3"/>
  <c r="BA15" i="7"/>
  <c r="AY15" i="4"/>
  <c r="D19" i="5"/>
  <c r="D11" i="5"/>
  <c r="D12" i="5"/>
  <c r="D18" i="5"/>
  <c r="D10" i="5"/>
  <c r="D17" i="5"/>
  <c r="D9" i="5"/>
  <c r="BA6" i="7"/>
  <c r="AY6" i="4"/>
  <c r="D20" i="5"/>
  <c r="D23" i="5"/>
  <c r="D15" i="5"/>
  <c r="D7" i="5"/>
  <c r="D16" i="5"/>
  <c r="D8" i="5"/>
  <c r="D22" i="5"/>
  <c r="D14" i="5"/>
  <c r="D6" i="5"/>
  <c r="D6" i="3"/>
  <c r="AY10" i="1"/>
  <c r="D25" i="5"/>
  <c r="D28" i="5"/>
  <c r="AU6" i="5"/>
  <c r="BA12" i="7"/>
  <c r="AU24" i="3"/>
  <c r="AT24" i="3"/>
  <c r="AY25" i="1"/>
  <c r="BA17" i="7"/>
  <c r="AY17" i="4"/>
  <c r="BA10" i="7"/>
  <c r="AY10" i="4"/>
  <c r="BA21" i="7"/>
  <c r="D2" i="3"/>
  <c r="AU2" i="3"/>
  <c r="AU16" i="5"/>
  <c r="AT16" i="5"/>
  <c r="BA23" i="7"/>
  <c r="AU9" i="5"/>
  <c r="AT9" i="5"/>
  <c r="BD10" i="7"/>
  <c r="AU17" i="5"/>
  <c r="AT17" i="5"/>
  <c r="AU10" i="5"/>
  <c r="AT10" i="5"/>
  <c r="AU18" i="5"/>
  <c r="AT18" i="5"/>
  <c r="AU11" i="5"/>
  <c r="AT11" i="5"/>
  <c r="BA7" i="7"/>
  <c r="AY7" i="4"/>
  <c r="AU14" i="5"/>
  <c r="AT14" i="5"/>
  <c r="AU7" i="5"/>
  <c r="AT7" i="5"/>
  <c r="AU12" i="5"/>
  <c r="AT12" i="5"/>
  <c r="AU19" i="5"/>
  <c r="AT19" i="5"/>
  <c r="AU20" i="5"/>
  <c r="AT20" i="5"/>
  <c r="AU22" i="5"/>
  <c r="AT22" i="5"/>
  <c r="AU15" i="5"/>
  <c r="AT15" i="5"/>
  <c r="AU8" i="5"/>
  <c r="AT8" i="5"/>
  <c r="AU23" i="5"/>
  <c r="AT23" i="5"/>
  <c r="AY21" i="4"/>
  <c r="AY12" i="4"/>
  <c r="AV11" i="5"/>
  <c r="AV9" i="5"/>
  <c r="AY9" i="5"/>
  <c r="AV14" i="5"/>
  <c r="AV20" i="5"/>
  <c r="AY20" i="5"/>
  <c r="AV19" i="5"/>
  <c r="AV23" i="5"/>
  <c r="AV10" i="5"/>
  <c r="AV22" i="5"/>
  <c r="AV8" i="5"/>
  <c r="AV7" i="5"/>
  <c r="AV15" i="5"/>
  <c r="AY15" i="5"/>
  <c r="AV6" i="5"/>
  <c r="AV17" i="5"/>
  <c r="AV13" i="5"/>
  <c r="AV18" i="5"/>
  <c r="AV16" i="5"/>
  <c r="AY16" i="5"/>
  <c r="AV21" i="5"/>
  <c r="AV12" i="5"/>
  <c r="AU10" i="3"/>
  <c r="AT10" i="3"/>
  <c r="AU13" i="3"/>
  <c r="AT13" i="3"/>
  <c r="AU15" i="3"/>
  <c r="AT15" i="3"/>
  <c r="D25" i="3"/>
  <c r="AT6" i="3"/>
  <c r="AU6" i="3"/>
  <c r="AU23" i="3"/>
  <c r="AT23" i="3"/>
  <c r="AU18" i="3"/>
  <c r="AT18" i="3"/>
  <c r="AU11" i="3"/>
  <c r="AT11" i="3"/>
  <c r="AU19" i="3"/>
  <c r="AT19" i="3"/>
  <c r="AU20" i="3"/>
  <c r="AT20" i="3"/>
  <c r="AU7" i="3"/>
  <c r="AT7" i="3"/>
  <c r="AU16" i="3"/>
  <c r="AT16" i="3"/>
  <c r="AU14" i="3"/>
  <c r="AT14" i="3"/>
  <c r="AT6" i="5"/>
  <c r="AU9" i="3"/>
  <c r="AT9" i="3"/>
  <c r="AU21" i="3"/>
  <c r="AT21" i="3"/>
  <c r="AU12" i="3"/>
  <c r="AT12" i="3"/>
  <c r="AT22" i="3"/>
  <c r="AU22" i="3"/>
  <c r="AU8" i="3"/>
  <c r="AT8" i="3"/>
  <c r="AU17" i="3"/>
  <c r="AT17" i="3"/>
  <c r="AY6" i="5"/>
  <c r="AV25" i="5"/>
  <c r="AU25" i="5"/>
  <c r="AT25" i="5"/>
  <c r="AT2" i="3"/>
  <c r="AV25" i="3"/>
  <c r="AY10" i="5"/>
  <c r="AY17" i="5"/>
  <c r="AY21" i="5"/>
  <c r="AY12" i="5"/>
  <c r="AY7" i="5"/>
  <c r="AZ10" i="3"/>
  <c r="AZ7" i="3"/>
  <c r="AY25" i="5"/>
  <c r="AF11" i="8" l="1"/>
  <c r="P11" i="8"/>
  <c r="H11" i="8"/>
  <c r="AE12" i="8"/>
  <c r="AE10" i="8"/>
  <c r="H42" i="8"/>
  <c r="H30" i="8"/>
  <c r="R12" i="8"/>
  <c r="AP10" i="8"/>
  <c r="AE11" i="8"/>
  <c r="AG11" i="8"/>
  <c r="AO12" i="8"/>
  <c r="V10" i="8"/>
  <c r="N10" i="8"/>
  <c r="AR12" i="8"/>
  <c r="AS10" i="8"/>
  <c r="AK10" i="8"/>
  <c r="AL16" i="8"/>
  <c r="AL15" i="8" s="1"/>
  <c r="T38" i="8"/>
  <c r="AS27" i="8"/>
  <c r="AS31" i="8" s="1"/>
  <c r="AB28" i="8"/>
  <c r="AB18" i="8" s="1"/>
  <c r="X28" i="8"/>
  <c r="X18" i="8" s="1"/>
  <c r="E10" i="8"/>
  <c r="AK27" i="8"/>
  <c r="AK31" i="8" s="1"/>
  <c r="AB20" i="8"/>
  <c r="H32" i="8"/>
  <c r="AD10" i="8"/>
  <c r="N16" i="8"/>
  <c r="N15" i="8" s="1"/>
  <c r="R16" i="8"/>
  <c r="R15" i="8" s="1"/>
  <c r="AE16" i="8"/>
  <c r="AE15" i="8" s="1"/>
  <c r="AI16" i="8"/>
  <c r="AI15" i="8" s="1"/>
  <c r="U27" i="8"/>
  <c r="U31" i="8" s="1"/>
  <c r="AP28" i="8"/>
  <c r="AL20" i="8"/>
  <c r="AM10" i="8"/>
  <c r="U11" i="8"/>
  <c r="S7" i="8"/>
  <c r="S12" i="8" s="1"/>
  <c r="AB7" i="8"/>
  <c r="AB10" i="8" s="1"/>
  <c r="AL39" i="8"/>
  <c r="AP39" i="8"/>
  <c r="AQ27" i="8"/>
  <c r="AJ27" i="8"/>
  <c r="AS19" i="8"/>
  <c r="AO28" i="8"/>
  <c r="H10" i="8"/>
  <c r="X10" i="8"/>
  <c r="AF10" i="8"/>
  <c r="AL11" i="8"/>
  <c r="R39" i="8"/>
  <c r="R21" i="8" s="1"/>
  <c r="R47" i="8" s="1"/>
  <c r="Z28" i="8"/>
  <c r="AG10" i="8"/>
  <c r="U12" i="8"/>
  <c r="K39" i="8"/>
  <c r="O39" i="8"/>
  <c r="O21" i="8" s="1"/>
  <c r="O47" i="8" s="1"/>
  <c r="R10" i="8"/>
  <c r="Z10" i="8"/>
  <c r="AG16" i="8"/>
  <c r="AG15" i="8" s="1"/>
  <c r="AM44" i="8"/>
  <c r="AF19" i="8"/>
  <c r="AJ20" i="8"/>
  <c r="AR39" i="8"/>
  <c r="E27" i="8"/>
  <c r="E31" i="8" s="1"/>
  <c r="AA10" i="8"/>
  <c r="AQ10" i="8"/>
  <c r="W12" i="8"/>
  <c r="AM12" i="8"/>
  <c r="AG31" i="8"/>
  <c r="AG30" i="8"/>
  <c r="U30" i="8"/>
  <c r="E42" i="8"/>
  <c r="D7" i="8"/>
  <c r="D12" i="8" s="1"/>
  <c r="E16" i="8"/>
  <c r="E15" i="8" s="1"/>
  <c r="I16" i="8"/>
  <c r="I15" i="8" s="1"/>
  <c r="M16" i="8"/>
  <c r="M15" i="8" s="1"/>
  <c r="Q16" i="8"/>
  <c r="Q15" i="8" s="1"/>
  <c r="U16" i="8"/>
  <c r="U15" i="8" s="1"/>
  <c r="Z16" i="8"/>
  <c r="Z15" i="8" s="1"/>
  <c r="AD16" i="8"/>
  <c r="AD15" i="8" s="1"/>
  <c r="AO7" i="8"/>
  <c r="AO10" i="8" s="1"/>
  <c r="AS17" i="8"/>
  <c r="AJ39" i="8"/>
  <c r="AJ21" i="8" s="1"/>
  <c r="AJ47" i="8" s="1"/>
  <c r="H31" i="8"/>
  <c r="AG7" i="8"/>
  <c r="AG12" i="8" s="1"/>
  <c r="N7" i="8"/>
  <c r="N12" i="8" s="1"/>
  <c r="AO39" i="8"/>
  <c r="AK44" i="8"/>
  <c r="P28" i="8"/>
  <c r="P18" i="8" s="1"/>
  <c r="W16" i="8"/>
  <c r="W15" i="8" s="1"/>
  <c r="AA16" i="8"/>
  <c r="AA15" i="8" s="1"/>
  <c r="AE7" i="8"/>
  <c r="AP16" i="8"/>
  <c r="AP15" i="8" s="1"/>
  <c r="Q19" i="8"/>
  <c r="AR27" i="8"/>
  <c r="AR32" i="8" s="1"/>
  <c r="L27" i="8"/>
  <c r="L44" i="8" s="1"/>
  <c r="AP20" i="8"/>
  <c r="AG17" i="8"/>
  <c r="AE20" i="8"/>
  <c r="AP27" i="8"/>
  <c r="V27" i="8"/>
  <c r="V30" i="8" s="1"/>
  <c r="O32" i="8"/>
  <c r="AC38" i="8"/>
  <c r="G16" i="8"/>
  <c r="G15" i="8" s="1"/>
  <c r="O16" i="8"/>
  <c r="O15" i="8" s="1"/>
  <c r="AR20" i="8"/>
  <c r="AH17" i="8"/>
  <c r="AB42" i="8"/>
  <c r="E39" i="8"/>
  <c r="I39" i="8"/>
  <c r="I21" i="8" s="1"/>
  <c r="I47" i="8" s="1"/>
  <c r="S39" i="8"/>
  <c r="AI39" i="8"/>
  <c r="AH27" i="8"/>
  <c r="AH44" i="8" s="1"/>
  <c r="AB27" i="8"/>
  <c r="AB32" i="8" s="1"/>
  <c r="Y28" i="8"/>
  <c r="Y18" i="8" s="1"/>
  <c r="X19" i="8"/>
  <c r="AQ38" i="8"/>
  <c r="AQ17" i="8" s="1"/>
  <c r="AG32" i="8"/>
  <c r="U28" i="8"/>
  <c r="U18" i="8" s="1"/>
  <c r="N28" i="8"/>
  <c r="N32" i="8" s="1"/>
  <c r="H16" i="8"/>
  <c r="H15" i="8" s="1"/>
  <c r="P16" i="8"/>
  <c r="P15" i="8" s="1"/>
  <c r="Y16" i="8"/>
  <c r="Y15" i="8" s="1"/>
  <c r="AC20" i="8"/>
  <c r="H44" i="8"/>
  <c r="J20" i="8"/>
  <c r="M38" i="8"/>
  <c r="Y39" i="8"/>
  <c r="V7" i="8"/>
  <c r="V11" i="8" s="1"/>
  <c r="AA27" i="8"/>
  <c r="AL27" i="8"/>
  <c r="AL42" i="8" s="1"/>
  <c r="AE28" i="8"/>
  <c r="J28" i="8"/>
  <c r="J18" i="8" s="1"/>
  <c r="AQ31" i="8"/>
  <c r="AQ30" i="8"/>
  <c r="AQ42" i="8"/>
  <c r="AJ32" i="8"/>
  <c r="AJ42" i="8"/>
  <c r="AJ30" i="8"/>
  <c r="AJ31" i="8"/>
  <c r="AJ44" i="8"/>
  <c r="AR42" i="8"/>
  <c r="AR44" i="8"/>
  <c r="AP21" i="8"/>
  <c r="AP47" i="8" s="1"/>
  <c r="Y42" i="8"/>
  <c r="AT5" i="8"/>
  <c r="D39" i="8"/>
  <c r="D21" i="8" s="1"/>
  <c r="D47" i="8" s="1"/>
  <c r="X16" i="8"/>
  <c r="X15" i="8" s="1"/>
  <c r="AH16" i="8"/>
  <c r="AH15" i="8" s="1"/>
  <c r="S20" i="8"/>
  <c r="AQ20" i="8"/>
  <c r="AQ39" i="8"/>
  <c r="AQ21" i="8" s="1"/>
  <c r="AQ47" i="8" s="1"/>
  <c r="F18" i="8"/>
  <c r="AT25" i="8"/>
  <c r="F7" i="8"/>
  <c r="F12" i="8" s="1"/>
  <c r="J16" i="8"/>
  <c r="J15" i="8" s="1"/>
  <c r="AR7" i="8"/>
  <c r="AR10" i="8" s="1"/>
  <c r="P19" i="8"/>
  <c r="AL19" i="8"/>
  <c r="AG44" i="8"/>
  <c r="AO21" i="8"/>
  <c r="AO47" i="8" s="1"/>
  <c r="AR21" i="8"/>
  <c r="AR47" i="8" s="1"/>
  <c r="G27" i="8"/>
  <c r="AG50" i="8"/>
  <c r="AG54" i="8" s="1"/>
  <c r="AR18" i="8"/>
  <c r="AK28" i="8"/>
  <c r="AK21" i="8" s="1"/>
  <c r="AK47" i="8" s="1"/>
  <c r="L18" i="8"/>
  <c r="E28" i="8"/>
  <c r="AO19" i="8"/>
  <c r="J38" i="8"/>
  <c r="P38" i="8"/>
  <c r="AD39" i="8"/>
  <c r="AD21" i="8" s="1"/>
  <c r="AD47" i="8" s="1"/>
  <c r="D27" i="8"/>
  <c r="D50" i="8" s="1"/>
  <c r="D54" i="8" s="1"/>
  <c r="O27" i="8"/>
  <c r="S27" i="8"/>
  <c r="V42" i="8"/>
  <c r="AO27" i="8"/>
  <c r="AO32" i="8" s="1"/>
  <c r="AJ50" i="8"/>
  <c r="AN27" i="8"/>
  <c r="AK18" i="8"/>
  <c r="AH18" i="8"/>
  <c r="X27" i="8"/>
  <c r="X50" i="8" s="1"/>
  <c r="R18" i="8"/>
  <c r="K28" i="8"/>
  <c r="K21" i="8" s="1"/>
  <c r="K47" i="8" s="1"/>
  <c r="AT35" i="8"/>
  <c r="AW24" i="8" s="1"/>
  <c r="M7" i="8"/>
  <c r="M12" i="8" s="1"/>
  <c r="AF16" i="8"/>
  <c r="AF15" i="8" s="1"/>
  <c r="AJ7" i="8"/>
  <c r="AJ10" i="8" s="1"/>
  <c r="AS7" i="8"/>
  <c r="AS11" i="8" s="1"/>
  <c r="I19" i="8"/>
  <c r="AT37" i="8"/>
  <c r="W38" i="8"/>
  <c r="W17" i="8" s="1"/>
  <c r="AG42" i="8"/>
  <c r="H39" i="8"/>
  <c r="H21" i="8" s="1"/>
  <c r="H47" i="8" s="1"/>
  <c r="Z39" i="8"/>
  <c r="AL38" i="8"/>
  <c r="L32" i="8"/>
  <c r="AI27" i="8"/>
  <c r="AI30" i="8" s="1"/>
  <c r="AA32" i="8"/>
  <c r="AN18" i="8"/>
  <c r="AD27" i="8"/>
  <c r="H18" i="8"/>
  <c r="J19" i="8"/>
  <c r="Y20" i="8"/>
  <c r="AI42" i="8"/>
  <c r="Y44" i="8"/>
  <c r="F20" i="8"/>
  <c r="AT36" i="8"/>
  <c r="AW25" i="8" s="1"/>
  <c r="AH39" i="8"/>
  <c r="AH21" i="8" s="1"/>
  <c r="AH47" i="8" s="1"/>
  <c r="AE27" i="8"/>
  <c r="AD18" i="8"/>
  <c r="W28" i="8"/>
  <c r="N18" i="8"/>
  <c r="G28" i="8"/>
  <c r="G21" i="8" s="1"/>
  <c r="G47" i="8" s="1"/>
  <c r="AT24" i="8"/>
  <c r="P7" i="8"/>
  <c r="P12" i="8" s="1"/>
  <c r="AK7" i="8"/>
  <c r="AK11" i="8" s="1"/>
  <c r="AK30" i="8"/>
  <c r="AI38" i="8"/>
  <c r="F19" i="8"/>
  <c r="R38" i="8"/>
  <c r="P27" i="8"/>
  <c r="V16" i="8"/>
  <c r="V15" i="8" s="1"/>
  <c r="V39" i="8"/>
  <c r="AR50" i="8"/>
  <c r="AS28" i="8"/>
  <c r="AS18" i="8" s="1"/>
  <c r="AJ18" i="8"/>
  <c r="AC28" i="8"/>
  <c r="AC18" i="8" s="1"/>
  <c r="T18" i="8"/>
  <c r="M28" i="8"/>
  <c r="M18" i="8" s="1"/>
  <c r="P20" i="8"/>
  <c r="AB30" i="8"/>
  <c r="AB44" i="8"/>
  <c r="W39" i="8"/>
  <c r="AB38" i="8"/>
  <c r="AB17" i="8" s="1"/>
  <c r="AF20" i="8"/>
  <c r="M27" i="8"/>
  <c r="M44" i="8" s="1"/>
  <c r="AC27" i="8"/>
  <c r="AC44" i="8" s="1"/>
  <c r="Y27" i="8"/>
  <c r="Y30" i="8" s="1"/>
  <c r="AP18" i="8"/>
  <c r="AL28" i="8"/>
  <c r="AL18" i="8" s="1"/>
  <c r="AI28" i="8"/>
  <c r="AF27" i="8"/>
  <c r="AF44" i="8" s="1"/>
  <c r="Z18" i="8"/>
  <c r="V28" i="8"/>
  <c r="V18" i="8" s="1"/>
  <c r="S28" i="8"/>
  <c r="S32" i="8" s="1"/>
  <c r="D15" i="8"/>
  <c r="F27" i="8"/>
  <c r="F50" i="8" s="1"/>
  <c r="AP31" i="8"/>
  <c r="AP42" i="8"/>
  <c r="AP30" i="8"/>
  <c r="V50" i="8"/>
  <c r="V44" i="8"/>
  <c r="AF39" i="8"/>
  <c r="AF21" i="8" s="1"/>
  <c r="AF47" i="8" s="1"/>
  <c r="AF38" i="8"/>
  <c r="N27" i="8"/>
  <c r="N44" i="8" s="1"/>
  <c r="AK32" i="8"/>
  <c r="AO18" i="8"/>
  <c r="I18" i="8"/>
  <c r="AT6" i="8"/>
  <c r="G7" i="8"/>
  <c r="G12" i="8" s="1"/>
  <c r="O7" i="8"/>
  <c r="O10" i="8" s="1"/>
  <c r="X7" i="8"/>
  <c r="X12" i="8" s="1"/>
  <c r="AF7" i="8"/>
  <c r="AF12" i="8" s="1"/>
  <c r="AN7" i="8"/>
  <c r="AN12" i="8" s="1"/>
  <c r="K16" i="8"/>
  <c r="K15" i="8" s="1"/>
  <c r="S16" i="8"/>
  <c r="S15" i="8" s="1"/>
  <c r="AB16" i="8"/>
  <c r="AB15" i="8" s="1"/>
  <c r="AJ16" i="8"/>
  <c r="AJ15" i="8" s="1"/>
  <c r="AO16" i="8"/>
  <c r="AO15" i="8" s="1"/>
  <c r="AH19" i="8"/>
  <c r="AQ19" i="8"/>
  <c r="AD20" i="8"/>
  <c r="Z38" i="8"/>
  <c r="Z17" i="8" s="1"/>
  <c r="AS42" i="8"/>
  <c r="AA39" i="8"/>
  <c r="AA21" i="8" s="1"/>
  <c r="AA47" i="8" s="1"/>
  <c r="AJ38" i="8"/>
  <c r="AJ17" i="8" s="1"/>
  <c r="I32" i="8"/>
  <c r="I27" i="8"/>
  <c r="I44" i="8" s="1"/>
  <c r="AS32" i="8"/>
  <c r="W42" i="8"/>
  <c r="W30" i="8"/>
  <c r="AE18" i="8"/>
  <c r="O18" i="8"/>
  <c r="D19" i="8"/>
  <c r="L39" i="8"/>
  <c r="L21" i="8" s="1"/>
  <c r="L47" i="8" s="1"/>
  <c r="D42" i="8"/>
  <c r="Z19" i="8"/>
  <c r="L20" i="8"/>
  <c r="L38" i="8"/>
  <c r="G38" i="8"/>
  <c r="T39" i="8"/>
  <c r="T21" i="8" s="1"/>
  <c r="T47" i="8" s="1"/>
  <c r="AN39" i="8"/>
  <c r="AN21" i="8" s="1"/>
  <c r="AN47" i="8" s="1"/>
  <c r="AN38" i="8"/>
  <c r="AN17" i="8" s="1"/>
  <c r="Q32" i="8"/>
  <c r="Q27" i="8"/>
  <c r="Q44" i="8" s="1"/>
  <c r="E18" i="8"/>
  <c r="I7" i="8"/>
  <c r="I12" i="8" s="1"/>
  <c r="Q7" i="8"/>
  <c r="Q12" i="8" s="1"/>
  <c r="Z7" i="8"/>
  <c r="Z11" i="8" s="1"/>
  <c r="AH7" i="8"/>
  <c r="AH11" i="8" s="1"/>
  <c r="AS16" i="8"/>
  <c r="AS15" i="8" s="1"/>
  <c r="H19" i="8"/>
  <c r="H38" i="8"/>
  <c r="H17" i="8" s="1"/>
  <c r="AK42" i="8"/>
  <c r="K38" i="8"/>
  <c r="AC39" i="8"/>
  <c r="AR38" i="8"/>
  <c r="AK50" i="8"/>
  <c r="AQ18" i="8"/>
  <c r="AA18" i="8"/>
  <c r="AT26" i="8"/>
  <c r="D38" i="8"/>
  <c r="J7" i="8"/>
  <c r="J11" i="8" s="1"/>
  <c r="R7" i="8"/>
  <c r="R11" i="8" s="1"/>
  <c r="AA7" i="8"/>
  <c r="AA12" i="8" s="1"/>
  <c r="AI7" i="8"/>
  <c r="AI12" i="8" s="1"/>
  <c r="L16" i="8"/>
  <c r="L15" i="8" s="1"/>
  <c r="T16" i="8"/>
  <c r="T15" i="8" s="1"/>
  <c r="AC16" i="8"/>
  <c r="AC15" i="8" s="1"/>
  <c r="AK16" i="8"/>
  <c r="AK15" i="8" s="1"/>
  <c r="AP44" i="8"/>
  <c r="F39" i="8"/>
  <c r="F21" i="8" s="1"/>
  <c r="F47" i="8" s="1"/>
  <c r="M39" i="8"/>
  <c r="O38" i="8"/>
  <c r="AE19" i="8"/>
  <c r="AE39" i="8"/>
  <c r="AE21" i="8" s="1"/>
  <c r="AE47" i="8" s="1"/>
  <c r="H50" i="8"/>
  <c r="H54" i="8" s="1"/>
  <c r="J27" i="8"/>
  <c r="R32" i="8"/>
  <c r="R27" i="8"/>
  <c r="AQ50" i="8"/>
  <c r="AQ44" i="8"/>
  <c r="AN50" i="8"/>
  <c r="AN44" i="8"/>
  <c r="Z32" i="8"/>
  <c r="Z42" i="8"/>
  <c r="Z30" i="8"/>
  <c r="AG18" i="8"/>
  <c r="T27" i="8"/>
  <c r="T17" i="8" s="1"/>
  <c r="Q18" i="8"/>
  <c r="D18" i="8"/>
  <c r="AP17" i="8"/>
  <c r="AS30" i="8"/>
  <c r="S38" i="8"/>
  <c r="D31" i="8"/>
  <c r="K27" i="8"/>
  <c r="K50" i="8" s="1"/>
  <c r="AQ32" i="8"/>
  <c r="AM42" i="8"/>
  <c r="AM30" i="8"/>
  <c r="AM18" i="8"/>
  <c r="W18" i="8"/>
  <c r="T19" i="8"/>
  <c r="AN19" i="8"/>
  <c r="E38" i="8"/>
  <c r="E17" i="8" s="1"/>
  <c r="N38" i="8"/>
  <c r="N17" i="8" s="1"/>
  <c r="AS44" i="8"/>
  <c r="N39" i="8"/>
  <c r="N21" i="8" s="1"/>
  <c r="N47" i="8" s="1"/>
  <c r="U39" i="8"/>
  <c r="X38" i="8"/>
  <c r="AB39" i="8"/>
  <c r="AB21" i="8" s="1"/>
  <c r="AB47" i="8" s="1"/>
  <c r="AM19" i="8"/>
  <c r="AM39" i="8"/>
  <c r="AM21" i="8" s="1"/>
  <c r="AM47" i="8" s="1"/>
  <c r="F32" i="8"/>
  <c r="V38" i="8"/>
  <c r="AP32" i="8"/>
  <c r="AH31" i="8"/>
  <c r="AH42" i="8"/>
  <c r="AH30" i="8"/>
  <c r="Z44" i="8"/>
  <c r="Z50" i="8"/>
  <c r="AH50" i="8"/>
  <c r="AP50" i="8"/>
  <c r="W50" i="8"/>
  <c r="AM50" i="8"/>
  <c r="AF18" i="8"/>
  <c r="W44" i="8"/>
  <c r="AB31" i="8"/>
  <c r="AB50" i="8"/>
  <c r="AB54" i="8" s="1"/>
  <c r="AM32" i="8"/>
  <c r="W32" i="8"/>
  <c r="G10" i="8" l="1"/>
  <c r="U17" i="8"/>
  <c r="U42" i="8"/>
  <c r="Q10" i="8"/>
  <c r="F10" i="8"/>
  <c r="M11" i="8"/>
  <c r="O11" i="8"/>
  <c r="I11" i="8"/>
  <c r="S10" i="8"/>
  <c r="X11" i="8"/>
  <c r="AF50" i="8"/>
  <c r="U44" i="8"/>
  <c r="D10" i="8"/>
  <c r="I10" i="8"/>
  <c r="AB12" i="8"/>
  <c r="S11" i="8"/>
  <c r="Q11" i="8"/>
  <c r="G11" i="8"/>
  <c r="W54" i="8"/>
  <c r="AI21" i="8"/>
  <c r="AI47" i="8" s="1"/>
  <c r="AI18" i="8"/>
  <c r="X21" i="8"/>
  <c r="X47" i="8" s="1"/>
  <c r="E50" i="8"/>
  <c r="U50" i="8"/>
  <c r="AH10" i="8"/>
  <c r="AH12" i="8"/>
  <c r="AA11" i="8"/>
  <c r="AI11" i="8"/>
  <c r="AI10" i="8"/>
  <c r="U21" i="8"/>
  <c r="U47" i="8" s="1"/>
  <c r="K18" i="8"/>
  <c r="E44" i="8"/>
  <c r="O12" i="8"/>
  <c r="AK12" i="8"/>
  <c r="AO11" i="8"/>
  <c r="AX25" i="8"/>
  <c r="AT11" i="8"/>
  <c r="W21" i="8"/>
  <c r="W47" i="8" s="1"/>
  <c r="K32" i="8"/>
  <c r="U32" i="8"/>
  <c r="U54" i="8" s="1"/>
  <c r="K44" i="8"/>
  <c r="AS50" i="8"/>
  <c r="AS54" i="8" s="1"/>
  <c r="Y31" i="8"/>
  <c r="AF42" i="8"/>
  <c r="E30" i="8"/>
  <c r="AK17" i="8"/>
  <c r="AJ12" i="8"/>
  <c r="Z12" i="8"/>
  <c r="F11" i="8"/>
  <c r="AS12" i="8"/>
  <c r="AN11" i="8"/>
  <c r="AT12" i="8"/>
  <c r="AF17" i="8"/>
  <c r="AJ11" i="8"/>
  <c r="M10" i="8"/>
  <c r="N11" i="8"/>
  <c r="P10" i="8"/>
  <c r="V12" i="8"/>
  <c r="D11" i="8"/>
  <c r="J10" i="8"/>
  <c r="Y50" i="8"/>
  <c r="Z21" i="8"/>
  <c r="Z47" i="8" s="1"/>
  <c r="L50" i="8"/>
  <c r="L54" i="8" s="1"/>
  <c r="AN10" i="8"/>
  <c r="AB11" i="8"/>
  <c r="AR11" i="8"/>
  <c r="J12" i="8"/>
  <c r="AW12" i="8" s="1"/>
  <c r="AO30" i="8"/>
  <c r="L17" i="8"/>
  <c r="AJ54" i="8"/>
  <c r="V32" i="8"/>
  <c r="V54" i="8" s="1"/>
  <c r="L31" i="8"/>
  <c r="AI31" i="8"/>
  <c r="AR30" i="8"/>
  <c r="AA50" i="8"/>
  <c r="AA54" i="8" s="1"/>
  <c r="AA31" i="8"/>
  <c r="AA42" i="8"/>
  <c r="AA30" i="8"/>
  <c r="AA44" i="8"/>
  <c r="P32" i="8"/>
  <c r="AL44" i="8"/>
  <c r="E21" i="8"/>
  <c r="E47" i="8" s="1"/>
  <c r="P21" i="8"/>
  <c r="P47" i="8" s="1"/>
  <c r="AR31" i="8"/>
  <c r="AA17" i="8"/>
  <c r="AC32" i="8"/>
  <c r="AL32" i="8"/>
  <c r="AL54" i="8" s="1"/>
  <c r="AI44" i="8"/>
  <c r="M50" i="8"/>
  <c r="AL17" i="8"/>
  <c r="Y21" i="8"/>
  <c r="Y47" i="8" s="1"/>
  <c r="AC17" i="8"/>
  <c r="AL50" i="8"/>
  <c r="AP54" i="8"/>
  <c r="L42" i="8"/>
  <c r="AL31" i="8"/>
  <c r="AS21" i="8"/>
  <c r="AS47" i="8" s="1"/>
  <c r="J21" i="8"/>
  <c r="J47" i="8" s="1"/>
  <c r="V31" i="8"/>
  <c r="AR17" i="8"/>
  <c r="F17" i="8"/>
  <c r="V17" i="8"/>
  <c r="L30" i="8"/>
  <c r="J32" i="8"/>
  <c r="AC21" i="8"/>
  <c r="AC47" i="8" s="1"/>
  <c r="AL30" i="8"/>
  <c r="AH32" i="8"/>
  <c r="AH54" i="8" s="1"/>
  <c r="P31" i="8"/>
  <c r="P30" i="8"/>
  <c r="M32" i="8"/>
  <c r="S21" i="8"/>
  <c r="S47" i="8" s="1"/>
  <c r="P44" i="8"/>
  <c r="S18" i="8"/>
  <c r="Y32" i="8"/>
  <c r="Y54" i="8" s="1"/>
  <c r="X31" i="8"/>
  <c r="X42" i="8"/>
  <c r="X30" i="8"/>
  <c r="G31" i="8"/>
  <c r="G42" i="8"/>
  <c r="G30" i="8"/>
  <c r="G44" i="8"/>
  <c r="X44" i="8"/>
  <c r="AD44" i="8"/>
  <c r="AD42" i="8"/>
  <c r="AD30" i="8"/>
  <c r="AD31" i="8"/>
  <c r="S44" i="8"/>
  <c r="S30" i="8"/>
  <c r="AE31" i="8"/>
  <c r="AE44" i="8"/>
  <c r="O31" i="8"/>
  <c r="O30" i="8"/>
  <c r="O44" i="8"/>
  <c r="O42" i="8"/>
  <c r="S17" i="8"/>
  <c r="P50" i="8"/>
  <c r="P54" i="8" s="1"/>
  <c r="AD17" i="8"/>
  <c r="AE50" i="8"/>
  <c r="AD50" i="8"/>
  <c r="O17" i="8"/>
  <c r="T50" i="8"/>
  <c r="G17" i="8"/>
  <c r="T32" i="8"/>
  <c r="AN31" i="8"/>
  <c r="AN42" i="8"/>
  <c r="AN30" i="8"/>
  <c r="X32" i="8"/>
  <c r="X54" i="8" s="1"/>
  <c r="S50" i="8"/>
  <c r="S54" i="8" s="1"/>
  <c r="D30" i="8"/>
  <c r="AE30" i="8"/>
  <c r="AI50" i="8"/>
  <c r="N50" i="8"/>
  <c r="N54" i="8" s="1"/>
  <c r="E32" i="8"/>
  <c r="E54" i="8" s="1"/>
  <c r="O50" i="8"/>
  <c r="O54" i="8" s="1"/>
  <c r="AE17" i="8"/>
  <c r="AD32" i="8"/>
  <c r="AX24" i="8"/>
  <c r="AT28" i="8"/>
  <c r="M21" i="8"/>
  <c r="M47" i="8" s="1"/>
  <c r="D44" i="8"/>
  <c r="AE42" i="8"/>
  <c r="J17" i="8"/>
  <c r="AN32" i="8"/>
  <c r="AN54" i="8" s="1"/>
  <c r="AF32" i="8"/>
  <c r="AF30" i="8"/>
  <c r="S31" i="8"/>
  <c r="AI17" i="8"/>
  <c r="AO44" i="8"/>
  <c r="AO42" i="8"/>
  <c r="AO50" i="8"/>
  <c r="AO54" i="8" s="1"/>
  <c r="AO17" i="8"/>
  <c r="AO31" i="8"/>
  <c r="S42" i="8"/>
  <c r="G32" i="8"/>
  <c r="AL21" i="8"/>
  <c r="AL47" i="8" s="1"/>
  <c r="Y17" i="8"/>
  <c r="AE32" i="8"/>
  <c r="P42" i="8"/>
  <c r="AC50" i="8"/>
  <c r="AC54" i="8" s="1"/>
  <c r="AC30" i="8"/>
  <c r="AC31" i="8"/>
  <c r="AC42" i="8"/>
  <c r="X17" i="8"/>
  <c r="M30" i="8"/>
  <c r="M42" i="8"/>
  <c r="M31" i="8"/>
  <c r="G18" i="8"/>
  <c r="AQ54" i="8"/>
  <c r="AI32" i="8"/>
  <c r="AT7" i="8"/>
  <c r="AV5" i="8" s="1"/>
  <c r="AV30" i="8" s="1"/>
  <c r="AF31" i="8"/>
  <c r="V21" i="8"/>
  <c r="V47" i="8" s="1"/>
  <c r="G50" i="8"/>
  <c r="P17" i="8"/>
  <c r="M17" i="8"/>
  <c r="AR54" i="8"/>
  <c r="AM54" i="8"/>
  <c r="T31" i="8"/>
  <c r="T30" i="8"/>
  <c r="T42" i="8"/>
  <c r="AV16" i="8"/>
  <c r="AU16" i="8"/>
  <c r="Q42" i="8"/>
  <c r="Q30" i="8"/>
  <c r="Q31" i="8"/>
  <c r="Q17" i="8"/>
  <c r="N42" i="8"/>
  <c r="N30" i="8"/>
  <c r="N31" i="8"/>
  <c r="K17" i="8"/>
  <c r="F42" i="8"/>
  <c r="F30" i="8"/>
  <c r="F31" i="8"/>
  <c r="F44" i="8"/>
  <c r="Q50" i="8"/>
  <c r="J31" i="8"/>
  <c r="J44" i="8"/>
  <c r="J50" i="8"/>
  <c r="J54" i="8" s="1"/>
  <c r="J30" i="8"/>
  <c r="J42" i="8"/>
  <c r="AW16" i="8"/>
  <c r="AX16" i="8"/>
  <c r="K54" i="8"/>
  <c r="Z54" i="8"/>
  <c r="R31" i="8"/>
  <c r="R42" i="8"/>
  <c r="R50" i="8"/>
  <c r="R54" i="8" s="1"/>
  <c r="R44" i="8"/>
  <c r="R30" i="8"/>
  <c r="R17" i="8"/>
  <c r="F54" i="8"/>
  <c r="K30" i="8"/>
  <c r="K42" i="8"/>
  <c r="K31" i="8"/>
  <c r="D17" i="8"/>
  <c r="AT38" i="8"/>
  <c r="AT27" i="8"/>
  <c r="AT42" i="8" s="1"/>
  <c r="T44" i="8"/>
  <c r="I42" i="8"/>
  <c r="I31" i="8"/>
  <c r="I30" i="8"/>
  <c r="I17" i="8"/>
  <c r="I50" i="8"/>
  <c r="AK54" i="8"/>
  <c r="AU15" i="8"/>
  <c r="AW15" i="8"/>
  <c r="AX15" i="8"/>
  <c r="AV15" i="8"/>
  <c r="AU12" i="8" l="1"/>
  <c r="AU47" i="8"/>
  <c r="AV47" i="8" s="1"/>
  <c r="AW11" i="8"/>
  <c r="AV11" i="8"/>
  <c r="AU11" i="8"/>
  <c r="AV12" i="8"/>
  <c r="AU10" i="8"/>
  <c r="AW10" i="8"/>
  <c r="AV10" i="8"/>
  <c r="AE54" i="8"/>
  <c r="AX47" i="8"/>
  <c r="AT10" i="8"/>
  <c r="AF54" i="8"/>
  <c r="AD54" i="8"/>
  <c r="AW47" i="8"/>
  <c r="AI54" i="8"/>
  <c r="M54" i="8"/>
  <c r="AV32" i="8"/>
  <c r="AV31" i="8"/>
  <c r="AT32" i="8"/>
  <c r="T54" i="8"/>
  <c r="AU18" i="8"/>
  <c r="AV18" i="8"/>
  <c r="AU30" i="8"/>
  <c r="AT31" i="8"/>
  <c r="AX50" i="8"/>
  <c r="I54" i="8"/>
  <c r="AU32" i="8"/>
  <c r="AW50" i="8"/>
  <c r="AU31" i="8"/>
  <c r="AT30" i="8"/>
  <c r="AT44" i="8"/>
  <c r="AU44" i="8" s="1"/>
  <c r="AV44" i="8" s="1"/>
  <c r="G54" i="8"/>
  <c r="AU42" i="8"/>
  <c r="AV42" i="8" s="1"/>
  <c r="Q54" i="8"/>
  <c r="AU50" i="8"/>
  <c r="AV50" i="8" s="1"/>
  <c r="AW17" i="8"/>
  <c r="AV17" i="8"/>
  <c r="AU17" i="8"/>
  <c r="AX17" i="8"/>
</calcChain>
</file>

<file path=xl/sharedStrings.xml><?xml version="1.0" encoding="utf-8"?>
<sst xmlns="http://schemas.openxmlformats.org/spreadsheetml/2006/main" count="955" uniqueCount="190">
  <si>
    <t>Därav sectio</t>
  </si>
  <si>
    <t>Robsongrupp</t>
  </si>
  <si>
    <t>Antal patienter totalt</t>
  </si>
  <si>
    <t>Sectiofrekvens i varje grupp %</t>
  </si>
  <si>
    <t>Borås</t>
  </si>
  <si>
    <t>Karlstad</t>
  </si>
  <si>
    <t>Helsingborg</t>
  </si>
  <si>
    <t>Linköping</t>
  </si>
  <si>
    <t>Västervik</t>
  </si>
  <si>
    <t>B</t>
  </si>
  <si>
    <t>5 A</t>
  </si>
  <si>
    <t>C</t>
  </si>
  <si>
    <t>8 A</t>
  </si>
  <si>
    <t>10 A</t>
  </si>
  <si>
    <t>Total sectiofrekvens</t>
  </si>
  <si>
    <t>Karlskrona</t>
  </si>
  <si>
    <t>1</t>
  </si>
  <si>
    <t>3</t>
  </si>
  <si>
    <t>Sätesbjudning, förstföderska, enkelbörd</t>
  </si>
  <si>
    <t>Sätesbjudning, omföderska, enkelbörd, inkl tidigare kejsarsnitt</t>
  </si>
  <si>
    <r>
      <t xml:space="preserve">Flerbörd, inkl tidigare kejsarsnitt
</t>
    </r>
    <r>
      <rPr>
        <sz val="10"/>
        <rFont val="Arial"/>
        <family val="2"/>
      </rPr>
      <t>Spontan förlossningsstart</t>
    </r>
  </si>
  <si>
    <r>
      <t xml:space="preserve">Flerbörd, inkl tidigare kejsarsnitt
</t>
    </r>
    <r>
      <rPr>
        <sz val="10"/>
        <rFont val="Arial"/>
        <family val="2"/>
      </rPr>
      <t>Induktion före spontan förlossningsstart (inkl vattenavgång utan värkar)</t>
    </r>
  </si>
  <si>
    <r>
      <t xml:space="preserve">Flerbörd, inkl tidigare kejsarsnitt
</t>
    </r>
    <r>
      <rPr>
        <sz val="10"/>
        <rFont val="Arial"/>
        <family val="2"/>
      </rPr>
      <t>Kejsarsnitt före spontan förlossningsstart</t>
    </r>
  </si>
  <si>
    <t>Tvär- eller snedläge, inkl tidigare kejsarsnitt</t>
  </si>
  <si>
    <t>2 B</t>
  </si>
  <si>
    <t>4 B</t>
  </si>
  <si>
    <t>Värnamo</t>
  </si>
  <si>
    <t>Ystad</t>
  </si>
  <si>
    <t>Gällivare</t>
  </si>
  <si>
    <t>Kristianstad</t>
  </si>
  <si>
    <t>Eksjö</t>
  </si>
  <si>
    <t>Karlskoga</t>
  </si>
  <si>
    <t>Falun</t>
  </si>
  <si>
    <t>grupp1</t>
  </si>
  <si>
    <t>grupp2</t>
  </si>
  <si>
    <t>Västerås</t>
  </si>
  <si>
    <t>Hudiksvall</t>
  </si>
  <si>
    <t>Varberg</t>
  </si>
  <si>
    <t>Visby</t>
  </si>
  <si>
    <t>Ej grupp patienter totalt</t>
  </si>
  <si>
    <t>Umeå</t>
  </si>
  <si>
    <t>Skövde</t>
  </si>
  <si>
    <t>Luleå</t>
  </si>
  <si>
    <t>Gävle</t>
  </si>
  <si>
    <t>Jönköping</t>
  </si>
  <si>
    <t>andel grupp1 av grupp 1+2</t>
  </si>
  <si>
    <t>grupp2b</t>
  </si>
  <si>
    <t>alla 1+2</t>
  </si>
  <si>
    <t>sectio grupp 1</t>
  </si>
  <si>
    <t>sectio grupp 2b</t>
  </si>
  <si>
    <t>summa</t>
  </si>
  <si>
    <t>Eskilstuna</t>
  </si>
  <si>
    <t>Göteborg</t>
  </si>
  <si>
    <t>Norrköping</t>
  </si>
  <si>
    <t>Uppsala</t>
  </si>
  <si>
    <t>Halmstad</t>
  </si>
  <si>
    <t>Kalmar</t>
  </si>
  <si>
    <t>Lycksele</t>
  </si>
  <si>
    <t>Norra Älvsborg</t>
  </si>
  <si>
    <t>Skellefteå</t>
  </si>
  <si>
    <t>Sundsvall</t>
  </si>
  <si>
    <t>Södertälje</t>
  </si>
  <si>
    <t>Örebro</t>
  </si>
  <si>
    <t>Örnsköldsvik</t>
  </si>
  <si>
    <t>Östersund</t>
  </si>
  <si>
    <t>Sth -BB Sth</t>
  </si>
  <si>
    <t>Sth -Danderyd</t>
  </si>
  <si>
    <t>Sth -KS Huddinge</t>
  </si>
  <si>
    <t>Sth - KS Solna</t>
  </si>
  <si>
    <t>Sth -Södersjukhuset</t>
  </si>
  <si>
    <t>Lund/Malmö</t>
  </si>
  <si>
    <t>Förstföderska, enkelbörd, huvudbjudning, fullgången (37+0)
Spontan förlossningsstart</t>
  </si>
  <si>
    <t>Förstföderska, enkelbörd, huvudbjudning, fullgången (37+0)
Induktion före spontan förlossningsstart (inkl vattenavgång utan värkar)</t>
  </si>
  <si>
    <t>Förstföderska, enkelbörd, huvudbjudning, fullgången (37+0)
Kejsarsnitt före spontan förlossningsstart</t>
  </si>
  <si>
    <t>Omföderska, enkelbörd, huvudbjudning, fullgången (37+0). Ej tidigare kejsarsnitt.
Spontan förlossningsstart</t>
  </si>
  <si>
    <t>Omföderska, enkelbörd, huvudbjudning, fullgången (37+0). Ej tidigare kejsarsnitt.
Induktion före spontan förlossningsstart (inkl vattenavgång utan värkar)</t>
  </si>
  <si>
    <t>Omföderska, enkelbörd, huvudbjudning, fullgången (37+0). Ej tidigare kejsarsnitt.
Kejsarsnitt före spontan förlossningsstart</t>
  </si>
  <si>
    <t>Tidigare kejsarsnitt, nu enkelbörd, huvudbjudning, fullgången (37+0)
Spontan förlossningsstart</t>
  </si>
  <si>
    <t>Tidigare kejsarsnitt, nu enkelbörd, huvudbjudning, fullgången (37+0)
Induktion före spontan förlossningsstart (inkl vattenavgång utan värkar)</t>
  </si>
  <si>
    <t>Tidigare kejsarsnitt, nu enkelbörd, huvudbjudning, fullgången (37+0)
Kejsarsnitt före spontan förlossningsstart</t>
  </si>
  <si>
    <t>Prematur (37+0), enkelbörd, huvudbjudning, inkl tidigare kejsarsnitt
Spontan förlossningsstart</t>
  </si>
  <si>
    <t>Prematur (37+0), enkelbörd, huvudbjudning, inkl tidigare kejsarsnitt
Induktion före spontan förlossningsstart (inkl vattenavgång utan värkar)</t>
  </si>
  <si>
    <t>Prematur (37+0), enkelbörd, huvudbjudning, inkl tidigare kejsarsnitt
Kejsarsnitt före spontan förlossningsstart</t>
  </si>
  <si>
    <t>MAX</t>
  </si>
  <si>
    <t>MIN</t>
  </si>
  <si>
    <t>TOTAL SECTIO FREKVENS ALLA GRUPP1 + GRUPP2</t>
  </si>
  <si>
    <t>ej grupperade sectio</t>
  </si>
  <si>
    <t>summa sectio</t>
  </si>
  <si>
    <t>Nyköping</t>
  </si>
  <si>
    <t>totalt</t>
  </si>
  <si>
    <t>SVERIGE</t>
  </si>
  <si>
    <t>Sverige</t>
  </si>
  <si>
    <t>SECTIO FR GR1</t>
  </si>
  <si>
    <t>summa sverige</t>
  </si>
  <si>
    <t>mean</t>
  </si>
  <si>
    <r>
      <t xml:space="preserve">Flerbörd, inkl tidigare kejsarsnitt
</t>
    </r>
    <r>
      <rPr>
        <sz val="12"/>
        <rFont val="Arial"/>
        <family val="2"/>
      </rPr>
      <t>Spontan förlossningsstart</t>
    </r>
  </si>
  <si>
    <r>
      <t xml:space="preserve">Flerbörd, inkl tidigare kejsarsnitt
</t>
    </r>
    <r>
      <rPr>
        <sz val="12"/>
        <rFont val="Arial"/>
        <family val="2"/>
      </rPr>
      <t>Induktion före spontan förlossningsstart (inkl vattenavgång utan värkar)</t>
    </r>
  </si>
  <si>
    <r>
      <t xml:space="preserve">Flerbörd, inkl tidigare kejsarsnitt
</t>
    </r>
    <r>
      <rPr>
        <sz val="12"/>
        <rFont val="Arial"/>
        <family val="2"/>
      </rPr>
      <t>Kejsarsnitt före spontan förlossningsstart</t>
    </r>
  </si>
  <si>
    <t>sectio gr 1+2</t>
  </si>
  <si>
    <t>sectio</t>
  </si>
  <si>
    <t>Patientklassifikation enligt Robson 2015-01-01--2015-12-31</t>
  </si>
  <si>
    <t>andel av sectio</t>
  </si>
  <si>
    <t>MEAN</t>
  </si>
  <si>
    <t>MEDIAN</t>
  </si>
  <si>
    <t>SECTIO FREKVENS</t>
  </si>
  <si>
    <t>EJ GRUPPERADE</t>
  </si>
  <si>
    <t>SUMMA:</t>
  </si>
  <si>
    <t>MEAN HELA SVERIGE</t>
  </si>
  <si>
    <t>Induktion</t>
  </si>
  <si>
    <t>El sectio</t>
  </si>
  <si>
    <t>TOT SECTIO GRUPP 5</t>
  </si>
  <si>
    <t>3+4b</t>
  </si>
  <si>
    <t>el sectio av alla i 1+2</t>
  </si>
  <si>
    <t>antal sectio</t>
  </si>
  <si>
    <t>SUMMA</t>
  </si>
  <si>
    <t>alla</t>
  </si>
  <si>
    <t>sectio %</t>
  </si>
  <si>
    <t>induktion sectio frekvens</t>
  </si>
  <si>
    <t>spontan start sectiofrekvens</t>
  </si>
  <si>
    <t>induktion</t>
  </si>
  <si>
    <t>spontan start</t>
  </si>
  <si>
    <t>sverige</t>
  </si>
  <si>
    <t>sectio% 3+4b+4c</t>
  </si>
  <si>
    <t>el sectio andel av alla 1+2</t>
  </si>
  <si>
    <t>Relativ storlek av grupp 1+2 %</t>
  </si>
  <si>
    <t>INDUKTIONER ANDEL AV ALLA 1+2</t>
  </si>
  <si>
    <t>nationell sectio frekvens per robsongrupp</t>
  </si>
  <si>
    <t>Rosbongrupp</t>
  </si>
  <si>
    <t>Robsongripp</t>
  </si>
  <si>
    <t>antal</t>
  </si>
  <si>
    <t>sectio % 4b+4c</t>
  </si>
  <si>
    <t>andel el sectio i grupp 3+4b+4c</t>
  </si>
  <si>
    <t xml:space="preserve">MEAN </t>
  </si>
  <si>
    <t>summa:</t>
  </si>
  <si>
    <t>sp start</t>
  </si>
  <si>
    <t>summa 1+2</t>
  </si>
  <si>
    <t>Sth-KS Solna</t>
  </si>
  <si>
    <t>Sth-BB Sth</t>
  </si>
  <si>
    <t>Sth-Danderyd</t>
  </si>
  <si>
    <t>Sth-KS Huddinge</t>
  </si>
  <si>
    <t>Sth-Södersjukhuset</t>
  </si>
  <si>
    <t>1+2</t>
  </si>
  <si>
    <t>antal sectio grupp 1</t>
  </si>
  <si>
    <t>antal sectio grupp 2b</t>
  </si>
  <si>
    <t>antal sectio grupp 2c</t>
  </si>
  <si>
    <t>andel 1</t>
  </si>
  <si>
    <t>andel 2b</t>
  </si>
  <si>
    <t>andel 2c</t>
  </si>
  <si>
    <t>ogrupperade sectio</t>
  </si>
  <si>
    <t>antal sectio totalt</t>
  </si>
  <si>
    <t>Gruppens bidrag till total sectiofrekvens ROBSON Sverige 2019</t>
  </si>
  <si>
    <t>2c</t>
  </si>
  <si>
    <t>2b</t>
  </si>
  <si>
    <t>suamma</t>
  </si>
  <si>
    <t>grupp 2b ava alla i grupp 1+2</t>
  </si>
  <si>
    <t>grupp 2c av alla i grupp 1+2</t>
  </si>
  <si>
    <t>grupp1 av alla i gr1+2</t>
  </si>
  <si>
    <t xml:space="preserve"> </t>
  </si>
  <si>
    <t>max</t>
  </si>
  <si>
    <t>min</t>
  </si>
  <si>
    <t>8A</t>
  </si>
  <si>
    <t>8B</t>
  </si>
  <si>
    <t>8C</t>
  </si>
  <si>
    <t>SECTIO</t>
  </si>
  <si>
    <t>SECTI ALLA</t>
  </si>
  <si>
    <t>10A</t>
  </si>
  <si>
    <t>10B</t>
  </si>
  <si>
    <t>10C</t>
  </si>
  <si>
    <t>år 2020</t>
  </si>
  <si>
    <t>SUMMA ANTAL</t>
  </si>
  <si>
    <t>1+2A+2B</t>
  </si>
  <si>
    <t>Upsas NEJ</t>
  </si>
  <si>
    <t>andel 2b av alla 1+2</t>
  </si>
  <si>
    <t>andel 1+2 av alla</t>
  </si>
  <si>
    <t>andel 2b av 1+2</t>
  </si>
  <si>
    <t>me</t>
  </si>
  <si>
    <t>andel gr 2b av 1 + 2b</t>
  </si>
  <si>
    <t>andel 2c av av alal 1+2</t>
  </si>
  <si>
    <t>andel 2c av av alla 1+2</t>
  </si>
  <si>
    <t>andel grupp 2 av grupp 1+2</t>
  </si>
  <si>
    <t>SECTIO GR 2 b</t>
  </si>
  <si>
    <t>sectio gr 1 + 2b</t>
  </si>
  <si>
    <t>grupp2c</t>
  </si>
  <si>
    <t>sectio grupp 1 +2b</t>
  </si>
  <si>
    <t>sectio grupp 2c</t>
  </si>
  <si>
    <t>1+2b</t>
  </si>
  <si>
    <t>sectio 1+2</t>
  </si>
  <si>
    <t>andel gr 1 av alla 1+2</t>
  </si>
  <si>
    <t>andel gr 2B  av alla 1+2</t>
  </si>
  <si>
    <t>andel gr 2C av alla 1+2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</si>
</sst>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6" formatCode="######0"/>
  </numFmts>
  <fonts count="33" x14ac:knownFonts="1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3"/>
      <color indexed="63"/>
      <name val="Segoe UI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sz val="12"/>
      <color indexed="62"/>
      <name val="Arial"/>
      <family val="2"/>
    </font>
    <font>
      <u/>
      <sz val="10"/>
      <color theme="11"/>
      <name val="Arial"/>
      <family val="2"/>
    </font>
    <font>
      <sz val="10"/>
      <color theme="1"/>
      <name val="Arial"/>
      <family val="2"/>
    </font>
    <font>
      <sz val="14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sz val="19"/>
      <color rgb="FF343E47"/>
      <name val="Helvetica Neue"/>
      <family val="2"/>
    </font>
    <font>
      <b/>
      <sz val="26"/>
      <name val="Arial"/>
      <family val="2"/>
    </font>
    <font>
      <b/>
      <sz val="18"/>
      <name val="Arial"/>
      <family val="2"/>
    </font>
    <font>
      <b/>
      <sz val="12"/>
      <color rgb="FF000000"/>
      <name val="Arial"/>
      <family val="2"/>
    </font>
    <font>
      <b/>
      <sz val="9.5"/>
      <color rgb="FF112277"/>
      <name val="Arial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DF2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n">
        <color rgb="FFB0B7BB"/>
      </left>
      <right style="thin">
        <color rgb="FFB0B7BB"/>
      </right>
      <top style="thin">
        <color rgb="FFB0B7BB"/>
      </top>
      <bottom style="thin">
        <color rgb="FFB0B7BB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</borders>
  <cellStyleXfs count="23">
    <xf numFmtId="0" fontId="0" fillId="0" borderId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464">
    <xf numFmtId="0" fontId="0" fillId="0" borderId="0" xfId="0"/>
    <xf numFmtId="0" fontId="0" fillId="0" borderId="0" xfId="0" applyFill="1"/>
    <xf numFmtId="0" fontId="5" fillId="0" borderId="0" xfId="0" applyFont="1" applyAlignment="1">
      <alignment wrapText="1"/>
    </xf>
    <xf numFmtId="9" fontId="0" fillId="0" borderId="0" xfId="1" applyFont="1"/>
    <xf numFmtId="0" fontId="9" fillId="0" borderId="0" xfId="0" applyFont="1" applyFill="1"/>
    <xf numFmtId="0" fontId="9" fillId="0" borderId="0" xfId="0" applyFont="1" applyFill="1" applyBorder="1" applyAlignment="1"/>
    <xf numFmtId="0" fontId="9" fillId="0" borderId="0" xfId="0" applyFont="1" applyFill="1" applyAlignment="1"/>
    <xf numFmtId="164" fontId="9" fillId="0" borderId="0" xfId="1" applyNumberFormat="1" applyFont="1" applyFill="1"/>
    <xf numFmtId="0" fontId="9" fillId="0" borderId="0" xfId="0" applyFont="1" applyAlignment="1"/>
    <xf numFmtId="0" fontId="0" fillId="2" borderId="0" xfId="0" applyFill="1"/>
    <xf numFmtId="0" fontId="6" fillId="2" borderId="0" xfId="0" applyFont="1" applyFill="1"/>
    <xf numFmtId="0" fontId="9" fillId="2" borderId="0" xfId="0" applyFont="1" applyFill="1"/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9" fillId="2" borderId="0" xfId="0" applyFont="1" applyFill="1" applyBorder="1" applyAlignment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left"/>
    </xf>
    <xf numFmtId="164" fontId="9" fillId="2" borderId="0" xfId="0" applyNumberFormat="1" applyFont="1" applyFill="1"/>
    <xf numFmtId="9" fontId="9" fillId="0" borderId="0" xfId="1" applyFont="1" applyFill="1"/>
    <xf numFmtId="0" fontId="9" fillId="2" borderId="0" xfId="0" applyFont="1" applyFill="1" applyAlignment="1"/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/>
    <xf numFmtId="164" fontId="9" fillId="2" borderId="9" xfId="1" applyNumberFormat="1" applyFont="1" applyFill="1" applyBorder="1"/>
    <xf numFmtId="164" fontId="9" fillId="2" borderId="7" xfId="1" applyNumberFormat="1" applyFont="1" applyFill="1" applyBorder="1"/>
    <xf numFmtId="164" fontId="9" fillId="2" borderId="6" xfId="1" applyNumberFormat="1" applyFont="1" applyFill="1" applyBorder="1"/>
    <xf numFmtId="164" fontId="9" fillId="2" borderId="16" xfId="1" applyNumberFormat="1" applyFont="1" applyFill="1" applyBorder="1" applyAlignment="1"/>
    <xf numFmtId="164" fontId="9" fillId="2" borderId="11" xfId="1" applyNumberFormat="1" applyFont="1" applyFill="1" applyBorder="1"/>
    <xf numFmtId="164" fontId="9" fillId="2" borderId="2" xfId="1" applyNumberFormat="1" applyFont="1" applyFill="1" applyBorder="1" applyAlignment="1"/>
    <xf numFmtId="49" fontId="7" fillId="2" borderId="16" xfId="0" applyNumberFormat="1" applyFont="1" applyFill="1" applyBorder="1" applyAlignment="1">
      <alignment horizontal="center"/>
    </xf>
    <xf numFmtId="164" fontId="9" fillId="2" borderId="11" xfId="1" applyNumberFormat="1" applyFont="1" applyFill="1" applyBorder="1" applyAlignment="1"/>
    <xf numFmtId="164" fontId="9" fillId="2" borderId="8" xfId="1" applyNumberFormat="1" applyFont="1" applyFill="1" applyBorder="1"/>
    <xf numFmtId="49" fontId="7" fillId="2" borderId="2" xfId="0" applyNumberFormat="1" applyFont="1" applyFill="1" applyBorder="1" applyAlignment="1">
      <alignment horizontal="center"/>
    </xf>
    <xf numFmtId="164" fontId="9" fillId="2" borderId="2" xfId="1" applyNumberFormat="1" applyFont="1" applyFill="1" applyBorder="1"/>
    <xf numFmtId="0" fontId="5" fillId="2" borderId="16" xfId="0" applyFont="1" applyFill="1" applyBorder="1" applyAlignment="1">
      <alignment horizontal="left" wrapText="1"/>
    </xf>
    <xf numFmtId="0" fontId="0" fillId="2" borderId="0" xfId="0" applyFill="1" applyBorder="1" applyAlignment="1">
      <alignment horizontal="center"/>
    </xf>
    <xf numFmtId="164" fontId="9" fillId="2" borderId="0" xfId="1" applyNumberFormat="1" applyFont="1" applyFill="1" applyBorder="1"/>
    <xf numFmtId="0" fontId="9" fillId="2" borderId="0" xfId="0" applyFont="1" applyFill="1" applyBorder="1" applyAlignment="1">
      <alignment horizontal="center"/>
    </xf>
    <xf numFmtId="164" fontId="9" fillId="2" borderId="0" xfId="1" applyNumberFormat="1" applyFont="1" applyFill="1"/>
    <xf numFmtId="165" fontId="9" fillId="2" borderId="0" xfId="0" applyNumberFormat="1" applyFont="1" applyFill="1" applyBorder="1"/>
    <xf numFmtId="164" fontId="9" fillId="2" borderId="0" xfId="0" applyNumberFormat="1" applyFont="1" applyFill="1" applyBorder="1"/>
    <xf numFmtId="164" fontId="9" fillId="2" borderId="0" xfId="0" applyNumberFormat="1" applyFont="1" applyFill="1" applyBorder="1" applyAlignment="1"/>
    <xf numFmtId="9" fontId="9" fillId="2" borderId="0" xfId="1" applyFont="1" applyFill="1" applyAlignment="1"/>
    <xf numFmtId="0" fontId="9" fillId="2" borderId="0" xfId="0" applyFont="1" applyFill="1" applyAlignment="1">
      <alignment horizontal="right"/>
    </xf>
    <xf numFmtId="9" fontId="13" fillId="2" borderId="0" xfId="1" applyFont="1" applyFill="1" applyAlignment="1">
      <alignment wrapText="1"/>
    </xf>
    <xf numFmtId="0" fontId="13" fillId="2" borderId="0" xfId="0" applyFont="1" applyFill="1" applyAlignment="1">
      <alignment wrapText="1"/>
    </xf>
    <xf numFmtId="0" fontId="9" fillId="0" borderId="0" xfId="0" applyFont="1" applyFill="1" applyBorder="1"/>
    <xf numFmtId="9" fontId="0" fillId="2" borderId="0" xfId="1" applyFont="1" applyFill="1" applyBorder="1"/>
    <xf numFmtId="0" fontId="0" fillId="4" borderId="0" xfId="0" applyFill="1"/>
    <xf numFmtId="0" fontId="9" fillId="4" borderId="0" xfId="0" applyFont="1" applyFill="1"/>
    <xf numFmtId="0" fontId="5" fillId="2" borderId="2" xfId="0" applyFont="1" applyFill="1" applyBorder="1" applyAlignment="1">
      <alignment wrapText="1"/>
    </xf>
    <xf numFmtId="0" fontId="0" fillId="2" borderId="2" xfId="0" applyFill="1" applyBorder="1"/>
    <xf numFmtId="0" fontId="5" fillId="2" borderId="2" xfId="0" applyFont="1" applyFill="1" applyBorder="1" applyAlignment="1">
      <alignment horizontal="left" wrapText="1"/>
    </xf>
    <xf numFmtId="0" fontId="5" fillId="4" borderId="0" xfId="0" applyFont="1" applyFill="1" applyAlignment="1">
      <alignment horizontal="right"/>
    </xf>
    <xf numFmtId="0" fontId="5" fillId="4" borderId="0" xfId="0" applyFont="1" applyFill="1"/>
    <xf numFmtId="0" fontId="3" fillId="4" borderId="0" xfId="0" applyFont="1" applyFill="1"/>
    <xf numFmtId="0" fontId="9" fillId="4" borderId="0" xfId="0" applyFont="1" applyFill="1" applyAlignment="1"/>
    <xf numFmtId="0" fontId="2" fillId="0" borderId="0" xfId="0" applyFont="1" applyAlignment="1">
      <alignment horizontal="left" wrapText="1"/>
    </xf>
    <xf numFmtId="0" fontId="9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1" fontId="3" fillId="0" borderId="0" xfId="0" applyNumberFormat="1" applyFont="1" applyFill="1" applyBorder="1" applyAlignment="1">
      <alignment wrapText="1"/>
    </xf>
    <xf numFmtId="0" fontId="5" fillId="0" borderId="0" xfId="0" applyFont="1" applyAlignment="1">
      <alignment horizontal="right" wrapText="1"/>
    </xf>
    <xf numFmtId="0" fontId="14" fillId="0" borderId="0" xfId="0" applyFont="1" applyFill="1" applyBorder="1" applyAlignment="1">
      <alignment wrapText="1"/>
    </xf>
    <xf numFmtId="1" fontId="9" fillId="0" borderId="18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9" fillId="0" borderId="0" xfId="0" applyFont="1" applyFill="1" applyBorder="1" applyAlignment="1">
      <alignment vertical="center"/>
    </xf>
    <xf numFmtId="164" fontId="3" fillId="2" borderId="0" xfId="0" applyNumberFormat="1" applyFont="1" applyFill="1" applyAlignment="1">
      <alignment horizontal="right"/>
    </xf>
    <xf numFmtId="9" fontId="3" fillId="2" borderId="18" xfId="1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49" fontId="3" fillId="2" borderId="9" xfId="0" applyNumberFormat="1" applyFont="1" applyFill="1" applyBorder="1" applyAlignment="1">
      <alignment horizontal="center"/>
    </xf>
    <xf numFmtId="49" fontId="3" fillId="2" borderId="7" xfId="0" applyNumberFormat="1" applyFont="1" applyFill="1" applyBorder="1" applyAlignment="1">
      <alignment horizontal="center"/>
    </xf>
    <xf numFmtId="49" fontId="3" fillId="2" borderId="13" xfId="0" applyNumberFormat="1" applyFont="1" applyFill="1" applyBorder="1" applyAlignment="1">
      <alignment horizontal="center"/>
    </xf>
    <xf numFmtId="49" fontId="3" fillId="2" borderId="8" xfId="0" applyNumberFormat="1" applyFont="1" applyFill="1" applyBorder="1" applyAlignment="1">
      <alignment horizontal="center"/>
    </xf>
    <xf numFmtId="49" fontId="3" fillId="2" borderId="11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wrapText="1"/>
    </xf>
    <xf numFmtId="0" fontId="3" fillId="2" borderId="11" xfId="0" applyFont="1" applyFill="1" applyBorder="1" applyAlignment="1">
      <alignment wrapText="1"/>
    </xf>
    <xf numFmtId="49" fontId="3" fillId="2" borderId="16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wrapText="1"/>
    </xf>
    <xf numFmtId="49" fontId="3" fillId="2" borderId="2" xfId="0" applyNumberFormat="1" applyFont="1" applyFill="1" applyBorder="1" applyAlignment="1">
      <alignment horizontal="center"/>
    </xf>
    <xf numFmtId="49" fontId="3" fillId="2" borderId="6" xfId="0" applyNumberFormat="1" applyFont="1" applyFill="1" applyBorder="1" applyAlignment="1">
      <alignment horizontal="center"/>
    </xf>
    <xf numFmtId="0" fontId="3" fillId="2" borderId="16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2" fillId="4" borderId="0" xfId="0" applyFont="1" applyFill="1" applyAlignment="1">
      <alignment horizontal="left"/>
    </xf>
    <xf numFmtId="0" fontId="3" fillId="4" borderId="0" xfId="0" applyFont="1" applyFill="1" applyAlignment="1">
      <alignment horizontal="left"/>
    </xf>
    <xf numFmtId="0" fontId="9" fillId="4" borderId="0" xfId="0" applyFont="1" applyFill="1" applyAlignment="1">
      <alignment horizontal="left"/>
    </xf>
    <xf numFmtId="0" fontId="3" fillId="4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6" fillId="4" borderId="0" xfId="0" applyFont="1" applyFill="1"/>
    <xf numFmtId="0" fontId="3" fillId="4" borderId="0" xfId="0" applyFont="1" applyFill="1" applyAlignment="1">
      <alignment horizontal="right"/>
    </xf>
    <xf numFmtId="164" fontId="3" fillId="4" borderId="0" xfId="0" applyNumberFormat="1" applyFont="1" applyFill="1" applyAlignment="1">
      <alignment horizontal="right"/>
    </xf>
    <xf numFmtId="164" fontId="3" fillId="4" borderId="0" xfId="1" applyNumberFormat="1" applyFont="1" applyFill="1" applyBorder="1" applyAlignment="1">
      <alignment horizontal="center" wrapText="1"/>
    </xf>
    <xf numFmtId="49" fontId="7" fillId="4" borderId="2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wrapText="1"/>
    </xf>
    <xf numFmtId="164" fontId="0" fillId="4" borderId="18" xfId="0" applyNumberFormat="1" applyFill="1" applyBorder="1"/>
    <xf numFmtId="164" fontId="0" fillId="4" borderId="0" xfId="0" applyNumberFormat="1" applyFill="1"/>
    <xf numFmtId="49" fontId="7" fillId="4" borderId="7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wrapText="1"/>
    </xf>
    <xf numFmtId="49" fontId="7" fillId="4" borderId="6" xfId="0" applyNumberFormat="1" applyFont="1" applyFill="1" applyBorder="1" applyAlignment="1">
      <alignment horizontal="center"/>
    </xf>
    <xf numFmtId="0" fontId="5" fillId="4" borderId="3" xfId="0" applyFont="1" applyFill="1" applyBorder="1" applyAlignment="1">
      <alignment wrapText="1"/>
    </xf>
    <xf numFmtId="49" fontId="7" fillId="4" borderId="8" xfId="0" applyNumberFormat="1" applyFont="1" applyFill="1" applyBorder="1" applyAlignment="1">
      <alignment horizontal="center"/>
    </xf>
    <xf numFmtId="0" fontId="5" fillId="4" borderId="2" xfId="0" applyFont="1" applyFill="1" applyBorder="1" applyAlignment="1">
      <alignment wrapText="1"/>
    </xf>
    <xf numFmtId="0" fontId="5" fillId="4" borderId="6" xfId="0" applyFont="1" applyFill="1" applyBorder="1" applyAlignment="1">
      <alignment wrapText="1"/>
    </xf>
    <xf numFmtId="164" fontId="9" fillId="4" borderId="0" xfId="1" applyNumberFormat="1" applyFont="1" applyFill="1"/>
    <xf numFmtId="0" fontId="9" fillId="4" borderId="0" xfId="0" applyFont="1" applyFill="1" applyAlignment="1">
      <alignment horizontal="right"/>
    </xf>
    <xf numFmtId="0" fontId="9" fillId="4" borderId="0" xfId="0" applyFont="1" applyFill="1" applyBorder="1" applyAlignment="1"/>
    <xf numFmtId="0" fontId="4" fillId="4" borderId="0" xfId="0" applyFont="1" applyFill="1" applyAlignment="1">
      <alignment horizontal="left"/>
    </xf>
    <xf numFmtId="0" fontId="10" fillId="4" borderId="0" xfId="0" applyFont="1" applyFill="1"/>
    <xf numFmtId="0" fontId="10" fillId="4" borderId="0" xfId="0" applyFont="1" applyFill="1" applyAlignment="1">
      <alignment horizontal="left"/>
    </xf>
    <xf numFmtId="0" fontId="4" fillId="4" borderId="0" xfId="0" applyFont="1" applyFill="1" applyAlignment="1">
      <alignment horizontal="center"/>
    </xf>
    <xf numFmtId="0" fontId="4" fillId="4" borderId="0" xfId="0" applyFont="1" applyFill="1" applyAlignment="1">
      <alignment horizontal="right"/>
    </xf>
    <xf numFmtId="164" fontId="4" fillId="4" borderId="0" xfId="0" applyNumberFormat="1" applyFont="1" applyFill="1" applyAlignment="1">
      <alignment horizontal="right"/>
    </xf>
    <xf numFmtId="0" fontId="3" fillId="4" borderId="0" xfId="0" applyFont="1" applyFill="1" applyAlignment="1"/>
    <xf numFmtId="49" fontId="7" fillId="4" borderId="9" xfId="0" applyNumberFormat="1" applyFont="1" applyFill="1" applyBorder="1" applyAlignment="1">
      <alignment horizontal="center"/>
    </xf>
    <xf numFmtId="0" fontId="5" fillId="4" borderId="10" xfId="0" applyFont="1" applyFill="1" applyBorder="1" applyAlignment="1">
      <alignment wrapText="1"/>
    </xf>
    <xf numFmtId="49" fontId="7" fillId="4" borderId="13" xfId="0" applyNumberFormat="1" applyFont="1" applyFill="1" applyBorder="1" applyAlignment="1">
      <alignment horizontal="center"/>
    </xf>
    <xf numFmtId="0" fontId="5" fillId="4" borderId="14" xfId="0" applyFont="1" applyFill="1" applyBorder="1" applyAlignment="1">
      <alignment wrapText="1"/>
    </xf>
    <xf numFmtId="0" fontId="5" fillId="4" borderId="5" xfId="0" applyFont="1" applyFill="1" applyBorder="1" applyAlignment="1">
      <alignment wrapText="1"/>
    </xf>
    <xf numFmtId="49" fontId="7" fillId="4" borderId="11" xfId="0" applyNumberFormat="1" applyFont="1" applyFill="1" applyBorder="1" applyAlignment="1">
      <alignment horizontal="center"/>
    </xf>
    <xf numFmtId="0" fontId="5" fillId="4" borderId="12" xfId="0" applyFont="1" applyFill="1" applyBorder="1" applyAlignment="1">
      <alignment wrapText="1"/>
    </xf>
    <xf numFmtId="0" fontId="5" fillId="4" borderId="7" xfId="0" applyFont="1" applyFill="1" applyBorder="1" applyAlignment="1">
      <alignment wrapText="1"/>
    </xf>
    <xf numFmtId="0" fontId="5" fillId="4" borderId="11" xfId="0" applyFont="1" applyFill="1" applyBorder="1" applyAlignment="1">
      <alignment wrapText="1"/>
    </xf>
    <xf numFmtId="49" fontId="7" fillId="4" borderId="16" xfId="0" applyNumberFormat="1" applyFont="1" applyFill="1" applyBorder="1" applyAlignment="1">
      <alignment horizontal="center"/>
    </xf>
    <xf numFmtId="0" fontId="5" fillId="4" borderId="17" xfId="0" applyFont="1" applyFill="1" applyBorder="1" applyAlignment="1">
      <alignment wrapText="1"/>
    </xf>
    <xf numFmtId="0" fontId="5" fillId="4" borderId="15" xfId="0" applyFont="1" applyFill="1" applyBorder="1" applyAlignment="1">
      <alignment wrapText="1"/>
    </xf>
    <xf numFmtId="0" fontId="5" fillId="4" borderId="8" xfId="0" applyFont="1" applyFill="1" applyBorder="1" applyAlignment="1">
      <alignment wrapText="1"/>
    </xf>
    <xf numFmtId="0" fontId="5" fillId="4" borderId="0" xfId="0" applyFont="1" applyFill="1" applyAlignment="1">
      <alignment wrapText="1"/>
    </xf>
    <xf numFmtId="0" fontId="5" fillId="4" borderId="13" xfId="0" applyFont="1" applyFill="1" applyBorder="1" applyAlignment="1">
      <alignment wrapText="1"/>
    </xf>
    <xf numFmtId="0" fontId="5" fillId="4" borderId="2" xfId="0" applyFont="1" applyFill="1" applyBorder="1"/>
    <xf numFmtId="0" fontId="0" fillId="4" borderId="1" xfId="0" applyFill="1" applyBorder="1"/>
    <xf numFmtId="0" fontId="5" fillId="4" borderId="2" xfId="0" applyFont="1" applyFill="1" applyBorder="1" applyAlignment="1">
      <alignment horizontal="right"/>
    </xf>
    <xf numFmtId="1" fontId="3" fillId="4" borderId="0" xfId="0" applyNumberFormat="1" applyFont="1" applyFill="1" applyAlignment="1">
      <alignment horizontal="right"/>
    </xf>
    <xf numFmtId="0" fontId="13" fillId="4" borderId="0" xfId="0" applyFont="1" applyFill="1" applyAlignment="1">
      <alignment wrapText="1"/>
    </xf>
    <xf numFmtId="0" fontId="10" fillId="4" borderId="0" xfId="0" applyFont="1" applyFill="1" applyBorder="1"/>
    <xf numFmtId="0" fontId="9" fillId="4" borderId="0" xfId="0" applyFont="1" applyFill="1" applyBorder="1"/>
    <xf numFmtId="0" fontId="3" fillId="4" borderId="0" xfId="0" applyFont="1" applyFill="1" applyBorder="1"/>
    <xf numFmtId="1" fontId="9" fillId="4" borderId="0" xfId="0" applyNumberFormat="1" applyFont="1" applyFill="1" applyBorder="1"/>
    <xf numFmtId="0" fontId="0" fillId="4" borderId="0" xfId="0" applyFill="1" applyBorder="1"/>
    <xf numFmtId="0" fontId="5" fillId="3" borderId="18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9" fontId="5" fillId="3" borderId="18" xfId="1" applyFont="1" applyFill="1" applyBorder="1" applyAlignment="1">
      <alignment horizontal="center"/>
    </xf>
    <xf numFmtId="0" fontId="13" fillId="0" borderId="0" xfId="0" applyFont="1" applyFill="1" applyBorder="1" applyAlignment="1">
      <alignment wrapText="1"/>
    </xf>
    <xf numFmtId="0" fontId="9" fillId="0" borderId="0" xfId="0" applyFont="1" applyBorder="1" applyAlignment="1"/>
    <xf numFmtId="164" fontId="9" fillId="2" borderId="9" xfId="0" applyNumberFormat="1" applyFont="1" applyFill="1" applyBorder="1" applyAlignment="1">
      <alignment horizontal="center"/>
    </xf>
    <xf numFmtId="164" fontId="9" fillId="4" borderId="9" xfId="0" applyNumberFormat="1" applyFont="1" applyFill="1" applyBorder="1" applyAlignment="1">
      <alignment horizontal="center"/>
    </xf>
    <xf numFmtId="164" fontId="9" fillId="2" borderId="13" xfId="1" applyNumberFormat="1" applyFont="1" applyFill="1" applyBorder="1"/>
    <xf numFmtId="0" fontId="3" fillId="3" borderId="25" xfId="0" applyFont="1" applyFill="1" applyBorder="1" applyAlignment="1">
      <alignment horizontal="center"/>
    </xf>
    <xf numFmtId="9" fontId="3" fillId="3" borderId="25" xfId="1" applyFont="1" applyFill="1" applyBorder="1" applyAlignment="1">
      <alignment horizontal="center"/>
    </xf>
    <xf numFmtId="0" fontId="3" fillId="2" borderId="9" xfId="0" applyFont="1" applyFill="1" applyBorder="1" applyAlignment="1">
      <alignment wrapText="1"/>
    </xf>
    <xf numFmtId="0" fontId="3" fillId="2" borderId="13" xfId="0" applyFont="1" applyFill="1" applyBorder="1" applyAlignment="1">
      <alignment wrapText="1"/>
    </xf>
    <xf numFmtId="9" fontId="9" fillId="2" borderId="28" xfId="1" applyFont="1" applyFill="1" applyBorder="1"/>
    <xf numFmtId="164" fontId="9" fillId="2" borderId="28" xfId="0" applyNumberFormat="1" applyFont="1" applyFill="1" applyBorder="1"/>
    <xf numFmtId="164" fontId="9" fillId="2" borderId="13" xfId="0" applyNumberFormat="1" applyFont="1" applyFill="1" applyBorder="1" applyAlignment="1">
      <alignment horizontal="center"/>
    </xf>
    <xf numFmtId="0" fontId="3" fillId="2" borderId="20" xfId="0" applyFont="1" applyFill="1" applyBorder="1"/>
    <xf numFmtId="0" fontId="3" fillId="6" borderId="0" xfId="0" applyFont="1" applyFill="1" applyAlignment="1">
      <alignment horizontal="center"/>
    </xf>
    <xf numFmtId="9" fontId="0" fillId="3" borderId="18" xfId="1" applyFont="1" applyFill="1" applyBorder="1"/>
    <xf numFmtId="0" fontId="9" fillId="3" borderId="18" xfId="0" applyFont="1" applyFill="1" applyBorder="1"/>
    <xf numFmtId="49" fontId="7" fillId="4" borderId="0" xfId="0" applyNumberFormat="1" applyFont="1" applyFill="1" applyBorder="1" applyAlignment="1">
      <alignment horizontal="center"/>
    </xf>
    <xf numFmtId="0" fontId="5" fillId="4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/>
    </xf>
    <xf numFmtId="164" fontId="3" fillId="3" borderId="25" xfId="0" applyNumberFormat="1" applyFont="1" applyFill="1" applyBorder="1" applyAlignment="1">
      <alignment horizontal="center"/>
    </xf>
    <xf numFmtId="164" fontId="9" fillId="2" borderId="24" xfId="1" applyNumberFormat="1" applyFont="1" applyFill="1" applyBorder="1"/>
    <xf numFmtId="0" fontId="10" fillId="3" borderId="18" xfId="0" applyFont="1" applyFill="1" applyBorder="1" applyAlignment="1"/>
    <xf numFmtId="164" fontId="9" fillId="3" borderId="18" xfId="1" applyNumberFormat="1" applyFont="1" applyFill="1" applyBorder="1"/>
    <xf numFmtId="9" fontId="9" fillId="3" borderId="18" xfId="0" applyNumberFormat="1" applyFont="1" applyFill="1" applyBorder="1"/>
    <xf numFmtId="1" fontId="0" fillId="4" borderId="0" xfId="1" applyNumberFormat="1" applyFont="1" applyFill="1"/>
    <xf numFmtId="1" fontId="6" fillId="4" borderId="0" xfId="1" applyNumberFormat="1" applyFont="1" applyFill="1"/>
    <xf numFmtId="1" fontId="5" fillId="4" borderId="0" xfId="1" applyNumberFormat="1" applyFont="1" applyFill="1" applyAlignment="1">
      <alignment horizontal="center"/>
    </xf>
    <xf numFmtId="49" fontId="7" fillId="5" borderId="2" xfId="0" applyNumberFormat="1" applyFont="1" applyFill="1" applyBorder="1" applyAlignment="1">
      <alignment horizontal="center"/>
    </xf>
    <xf numFmtId="0" fontId="0" fillId="5" borderId="2" xfId="0" applyFill="1" applyBorder="1"/>
    <xf numFmtId="49" fontId="7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wrapText="1"/>
    </xf>
    <xf numFmtId="0" fontId="0" fillId="0" borderId="2" xfId="0" applyFill="1" applyBorder="1"/>
    <xf numFmtId="164" fontId="0" fillId="0" borderId="0" xfId="1" applyNumberFormat="1" applyFont="1" applyFill="1"/>
    <xf numFmtId="49" fontId="3" fillId="0" borderId="8" xfId="0" applyNumberFormat="1" applyFont="1" applyFill="1" applyBorder="1" applyAlignment="1">
      <alignment horizontal="center"/>
    </xf>
    <xf numFmtId="0" fontId="3" fillId="0" borderId="27" xfId="0" applyFont="1" applyFill="1" applyBorder="1" applyAlignment="1">
      <alignment wrapText="1"/>
    </xf>
    <xf numFmtId="164" fontId="9" fillId="0" borderId="8" xfId="1" applyNumberFormat="1" applyFont="1" applyFill="1" applyBorder="1"/>
    <xf numFmtId="49" fontId="7" fillId="0" borderId="8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9" fontId="0" fillId="0" borderId="0" xfId="1" applyNumberFormat="1" applyFont="1"/>
    <xf numFmtId="0" fontId="0" fillId="4" borderId="0" xfId="0" applyFill="1" applyBorder="1" applyAlignment="1">
      <alignment vertical="center"/>
    </xf>
    <xf numFmtId="49" fontId="7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wrapText="1"/>
    </xf>
    <xf numFmtId="49" fontId="7" fillId="0" borderId="6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wrapText="1"/>
    </xf>
    <xf numFmtId="0" fontId="3" fillId="4" borderId="0" xfId="0" applyFont="1" applyFill="1" applyAlignment="1">
      <alignment horizontal="center" vertical="center"/>
    </xf>
    <xf numFmtId="1" fontId="3" fillId="4" borderId="0" xfId="1" applyNumberFormat="1" applyFont="1" applyFill="1" applyAlignment="1">
      <alignment horizontal="center" vertical="center"/>
    </xf>
    <xf numFmtId="49" fontId="7" fillId="3" borderId="0" xfId="0" applyNumberFormat="1" applyFont="1" applyFill="1" applyBorder="1" applyAlignment="1">
      <alignment horizontal="center"/>
    </xf>
    <xf numFmtId="9" fontId="0" fillId="3" borderId="0" xfId="1" applyFont="1" applyFill="1"/>
    <xf numFmtId="0" fontId="9" fillId="0" borderId="0" xfId="0" applyFont="1" applyAlignment="1">
      <alignment vertical="center"/>
    </xf>
    <xf numFmtId="0" fontId="18" fillId="0" borderId="0" xfId="0" applyFont="1" applyFill="1" applyAlignment="1">
      <alignment wrapText="1"/>
    </xf>
    <xf numFmtId="0" fontId="18" fillId="0" borderId="0" xfId="0" applyFont="1" applyFill="1" applyBorder="1" applyAlignment="1">
      <alignment wrapText="1"/>
    </xf>
    <xf numFmtId="1" fontId="19" fillId="0" borderId="0" xfId="0" applyNumberFormat="1" applyFont="1" applyFill="1" applyBorder="1" applyAlignment="1">
      <alignment wrapText="1"/>
    </xf>
    <xf numFmtId="0" fontId="17" fillId="4" borderId="0" xfId="0" applyFont="1" applyFill="1"/>
    <xf numFmtId="0" fontId="18" fillId="4" borderId="0" xfId="0" applyFont="1" applyFill="1"/>
    <xf numFmtId="0" fontId="19" fillId="4" borderId="0" xfId="0" applyFont="1" applyFill="1"/>
    <xf numFmtId="0" fontId="20" fillId="4" borderId="0" xfId="0" applyFont="1" applyFill="1"/>
    <xf numFmtId="0" fontId="21" fillId="4" borderId="0" xfId="0" applyFont="1" applyFill="1" applyAlignment="1">
      <alignment horizontal="center"/>
    </xf>
    <xf numFmtId="164" fontId="18" fillId="4" borderId="0" xfId="0" applyNumberFormat="1" applyFont="1" applyFill="1"/>
    <xf numFmtId="1" fontId="19" fillId="4" borderId="0" xfId="0" applyNumberFormat="1" applyFont="1" applyFill="1" applyAlignment="1">
      <alignment horizontal="right"/>
    </xf>
    <xf numFmtId="0" fontId="23" fillId="0" borderId="0" xfId="0" applyFont="1" applyFill="1" applyAlignment="1">
      <alignment wrapText="1"/>
    </xf>
    <xf numFmtId="164" fontId="24" fillId="0" borderId="18" xfId="1" applyNumberFormat="1" applyFont="1" applyFill="1" applyBorder="1" applyAlignment="1">
      <alignment horizontal="center" wrapText="1"/>
    </xf>
    <xf numFmtId="0" fontId="24" fillId="3" borderId="18" xfId="0" applyFont="1" applyFill="1" applyBorder="1" applyAlignment="1">
      <alignment horizontal="center" vertical="center"/>
    </xf>
    <xf numFmtId="0" fontId="24" fillId="3" borderId="18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wrapText="1"/>
    </xf>
    <xf numFmtId="0" fontId="25" fillId="4" borderId="0" xfId="0" applyFont="1" applyFill="1" applyAlignment="1">
      <alignment horizontal="left"/>
    </xf>
    <xf numFmtId="0" fontId="25" fillId="4" borderId="0" xfId="0" applyFont="1" applyFill="1" applyAlignment="1">
      <alignment horizontal="center"/>
    </xf>
    <xf numFmtId="0" fontId="23" fillId="4" borderId="0" xfId="0" applyFont="1" applyFill="1" applyBorder="1" applyAlignment="1"/>
    <xf numFmtId="0" fontId="23" fillId="4" borderId="0" xfId="0" applyFont="1" applyFill="1"/>
    <xf numFmtId="0" fontId="24" fillId="4" borderId="0" xfId="0" applyFont="1" applyFill="1"/>
    <xf numFmtId="0" fontId="16" fillId="4" borderId="0" xfId="0" applyFont="1" applyFill="1"/>
    <xf numFmtId="0" fontId="24" fillId="3" borderId="18" xfId="0" applyFont="1" applyFill="1" applyBorder="1" applyAlignment="1">
      <alignment horizontal="center" vertical="center" wrapText="1"/>
    </xf>
    <xf numFmtId="164" fontId="9" fillId="0" borderId="0" xfId="1" applyNumberFormat="1" applyFont="1" applyFill="1" applyAlignment="1"/>
    <xf numFmtId="164" fontId="9" fillId="0" borderId="0" xfId="0" applyNumberFormat="1" applyFont="1" applyFill="1" applyAlignment="1"/>
    <xf numFmtId="164" fontId="5" fillId="0" borderId="23" xfId="1" applyNumberFormat="1" applyFont="1" applyFill="1" applyBorder="1" applyAlignment="1">
      <alignment horizontal="center"/>
    </xf>
    <xf numFmtId="164" fontId="5" fillId="0" borderId="23" xfId="0" applyNumberFormat="1" applyFont="1" applyFill="1" applyBorder="1" applyAlignment="1">
      <alignment horizontal="center"/>
    </xf>
    <xf numFmtId="164" fontId="5" fillId="3" borderId="18" xfId="1" applyNumberFormat="1" applyFont="1" applyFill="1" applyBorder="1" applyAlignment="1">
      <alignment horizontal="center"/>
    </xf>
    <xf numFmtId="164" fontId="5" fillId="3" borderId="18" xfId="0" applyNumberFormat="1" applyFont="1" applyFill="1" applyBorder="1" applyAlignment="1">
      <alignment horizontal="center"/>
    </xf>
    <xf numFmtId="164" fontId="9" fillId="0" borderId="0" xfId="1" applyNumberFormat="1" applyFont="1" applyFill="1" applyBorder="1" applyAlignment="1"/>
    <xf numFmtId="164" fontId="9" fillId="0" borderId="0" xfId="0" applyNumberFormat="1" applyFont="1" applyFill="1" applyBorder="1" applyAlignment="1"/>
    <xf numFmtId="164" fontId="13" fillId="0" borderId="0" xfId="1" applyNumberFormat="1" applyFont="1" applyFill="1" applyBorder="1" applyAlignment="1">
      <alignment wrapText="1"/>
    </xf>
    <xf numFmtId="164" fontId="13" fillId="0" borderId="0" xfId="0" applyNumberFormat="1" applyFont="1" applyFill="1" applyBorder="1" applyAlignment="1">
      <alignment wrapText="1"/>
    </xf>
    <xf numFmtId="164" fontId="9" fillId="0" borderId="0" xfId="1" applyNumberFormat="1" applyFont="1" applyBorder="1" applyAlignment="1"/>
    <xf numFmtId="164" fontId="9" fillId="0" borderId="0" xfId="0" applyNumberFormat="1" applyFont="1" applyBorder="1" applyAlignment="1"/>
    <xf numFmtId="164" fontId="9" fillId="0" borderId="0" xfId="1" applyNumberFormat="1" applyFont="1" applyAlignment="1"/>
    <xf numFmtId="164" fontId="9" fillId="0" borderId="0" xfId="0" applyNumberFormat="1" applyFont="1" applyAlignment="1"/>
    <xf numFmtId="0" fontId="9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9" fillId="0" borderId="29" xfId="0" applyFont="1" applyFill="1" applyBorder="1" applyAlignment="1">
      <alignment wrapText="1"/>
    </xf>
    <xf numFmtId="0" fontId="9" fillId="0" borderId="0" xfId="0" applyFont="1" applyFill="1" applyAlignment="1">
      <alignment vertical="center"/>
    </xf>
    <xf numFmtId="0" fontId="24" fillId="0" borderId="18" xfId="0" applyFont="1" applyFill="1" applyBorder="1" applyAlignment="1">
      <alignment horizontal="center" vertical="center" wrapText="1"/>
    </xf>
    <xf numFmtId="1" fontId="9" fillId="0" borderId="24" xfId="0" applyNumberFormat="1" applyFont="1" applyFill="1" applyBorder="1" applyAlignment="1">
      <alignment horizontal="center" vertical="center" wrapText="1"/>
    </xf>
    <xf numFmtId="1" fontId="23" fillId="0" borderId="18" xfId="0" applyNumberFormat="1" applyFont="1" applyFill="1" applyBorder="1" applyAlignment="1">
      <alignment horizontal="center" vertical="center" wrapText="1"/>
    </xf>
    <xf numFmtId="1" fontId="9" fillId="0" borderId="23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/>
    <xf numFmtId="0" fontId="0" fillId="0" borderId="0" xfId="0" applyFill="1" applyBorder="1"/>
    <xf numFmtId="0" fontId="4" fillId="4" borderId="0" xfId="0" applyFont="1" applyFill="1" applyBorder="1" applyAlignment="1">
      <alignment horizontal="left"/>
    </xf>
    <xf numFmtId="0" fontId="22" fillId="4" borderId="0" xfId="0" applyFont="1" applyFill="1" applyBorder="1"/>
    <xf numFmtId="0" fontId="4" fillId="4" borderId="0" xfId="0" applyFont="1" applyFill="1" applyBorder="1" applyAlignment="1">
      <alignment horizontal="center"/>
    </xf>
    <xf numFmtId="0" fontId="23" fillId="4" borderId="0" xfId="0" applyFont="1" applyFill="1" applyBorder="1"/>
    <xf numFmtId="0" fontId="24" fillId="4" borderId="0" xfId="0" applyFont="1" applyFill="1" applyBorder="1"/>
    <xf numFmtId="0" fontId="16" fillId="4" borderId="0" xfId="0" applyFont="1" applyFill="1" applyBorder="1"/>
    <xf numFmtId="0" fontId="26" fillId="3" borderId="18" xfId="0" applyFont="1" applyFill="1" applyBorder="1" applyAlignment="1">
      <alignment horizontal="center"/>
    </xf>
    <xf numFmtId="1" fontId="22" fillId="4" borderId="18" xfId="0" applyNumberFormat="1" applyFont="1" applyFill="1" applyBorder="1"/>
    <xf numFmtId="0" fontId="10" fillId="4" borderId="0" xfId="0" applyFont="1" applyFill="1" applyAlignment="1"/>
    <xf numFmtId="1" fontId="10" fillId="4" borderId="18" xfId="0" applyNumberFormat="1" applyFont="1" applyFill="1" applyBorder="1"/>
    <xf numFmtId="0" fontId="10" fillId="4" borderId="2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0" fontId="19" fillId="0" borderId="26" xfId="0" applyFont="1" applyFill="1" applyBorder="1" applyAlignment="1">
      <alignment horizontal="center"/>
    </xf>
    <xf numFmtId="0" fontId="1" fillId="4" borderId="0" xfId="0" applyFont="1" applyFill="1"/>
    <xf numFmtId="164" fontId="3" fillId="4" borderId="0" xfId="0" applyNumberFormat="1" applyFont="1" applyFill="1" applyAlignment="1">
      <alignment horizontal="left"/>
    </xf>
    <xf numFmtId="9" fontId="0" fillId="4" borderId="0" xfId="1" applyFont="1" applyFill="1"/>
    <xf numFmtId="0" fontId="27" fillId="0" borderId="0" xfId="0" applyFont="1" applyFill="1" applyAlignment="1">
      <alignment horizontal="center"/>
    </xf>
    <xf numFmtId="0" fontId="0" fillId="0" borderId="0" xfId="0" applyAlignment="1">
      <alignment vertical="center"/>
    </xf>
    <xf numFmtId="9" fontId="0" fillId="4" borderId="0" xfId="1" applyFont="1" applyFill="1" applyBorder="1"/>
    <xf numFmtId="0" fontId="5" fillId="4" borderId="0" xfId="0" applyFont="1" applyFill="1" applyBorder="1" applyAlignment="1">
      <alignment horizontal="center"/>
    </xf>
    <xf numFmtId="9" fontId="6" fillId="4" borderId="0" xfId="1" applyFont="1" applyFill="1" applyBorder="1"/>
    <xf numFmtId="9" fontId="5" fillId="4" borderId="0" xfId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9" fontId="0" fillId="0" borderId="0" xfId="1" applyFont="1" applyFill="1" applyBorder="1"/>
    <xf numFmtId="164" fontId="9" fillId="4" borderId="0" xfId="0" applyNumberFormat="1" applyFont="1" applyFill="1"/>
    <xf numFmtId="0" fontId="3" fillId="3" borderId="30" xfId="0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0" fontId="28" fillId="0" borderId="0" xfId="0" applyFont="1"/>
    <xf numFmtId="0" fontId="0" fillId="4" borderId="0" xfId="0" applyFill="1" applyAlignment="1">
      <alignment horizontal="center"/>
    </xf>
    <xf numFmtId="0" fontId="9" fillId="0" borderId="0" xfId="0" applyFont="1" applyFill="1" applyAlignment="1">
      <alignment horizontal="center" wrapText="1"/>
    </xf>
    <xf numFmtId="0" fontId="9" fillId="6" borderId="0" xfId="0" applyFont="1" applyFill="1" applyAlignment="1">
      <alignment horizontal="center"/>
    </xf>
    <xf numFmtId="9" fontId="9" fillId="6" borderId="0" xfId="1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64" fontId="9" fillId="0" borderId="0" xfId="0" applyNumberFormat="1" applyFont="1" applyFill="1" applyAlignment="1">
      <alignment horizontal="center"/>
    </xf>
    <xf numFmtId="0" fontId="9" fillId="2" borderId="0" xfId="0" applyFont="1" applyFill="1" applyAlignment="1">
      <alignment horizontal="center"/>
    </xf>
    <xf numFmtId="164" fontId="27" fillId="0" borderId="0" xfId="0" applyNumberFormat="1" applyFont="1" applyFill="1" applyAlignment="1">
      <alignment horizontal="center"/>
    </xf>
    <xf numFmtId="164" fontId="3" fillId="3" borderId="0" xfId="1" applyNumberFormat="1" applyFont="1" applyFill="1" applyAlignment="1">
      <alignment horizontal="center"/>
    </xf>
    <xf numFmtId="0" fontId="3" fillId="3" borderId="0" xfId="0" applyFont="1" applyFill="1"/>
    <xf numFmtId="9" fontId="0" fillId="0" borderId="18" xfId="1" applyFont="1" applyFill="1" applyBorder="1"/>
    <xf numFmtId="0" fontId="4" fillId="0" borderId="0" xfId="0" applyFont="1"/>
    <xf numFmtId="0" fontId="10" fillId="4" borderId="18" xfId="0" applyFont="1" applyFill="1" applyBorder="1" applyAlignment="1"/>
    <xf numFmtId="0" fontId="4" fillId="0" borderId="0" xfId="0" applyFont="1" applyFill="1" applyBorder="1" applyAlignment="1">
      <alignment vertical="center"/>
    </xf>
    <xf numFmtId="0" fontId="2" fillId="4" borderId="0" xfId="0" applyFont="1" applyFill="1" applyAlignment="1">
      <alignment horizontal="left" wrapText="1"/>
    </xf>
    <xf numFmtId="0" fontId="3" fillId="4" borderId="0" xfId="0" applyFont="1" applyFill="1" applyAlignment="1">
      <alignment horizontal="left" wrapText="1"/>
    </xf>
    <xf numFmtId="0" fontId="5" fillId="4" borderId="0" xfId="0" applyFont="1" applyFill="1" applyAlignment="1">
      <alignment horizontal="center" wrapText="1"/>
    </xf>
    <xf numFmtId="0" fontId="0" fillId="4" borderId="0" xfId="0" applyFill="1" applyAlignment="1">
      <alignment wrapText="1"/>
    </xf>
    <xf numFmtId="0" fontId="5" fillId="0" borderId="5" xfId="0" applyFont="1" applyFill="1" applyBorder="1" applyAlignment="1">
      <alignment wrapText="1"/>
    </xf>
    <xf numFmtId="0" fontId="5" fillId="4" borderId="26" xfId="0" applyFont="1" applyFill="1" applyBorder="1" applyAlignment="1">
      <alignment horizontal="center"/>
    </xf>
    <xf numFmtId="164" fontId="9" fillId="4" borderId="18" xfId="1" applyNumberFormat="1" applyFont="1" applyFill="1" applyBorder="1"/>
    <xf numFmtId="0" fontId="6" fillId="4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9" fillId="4" borderId="0" xfId="0" applyFont="1" applyFill="1" applyAlignment="1">
      <alignment horizontal="center"/>
    </xf>
    <xf numFmtId="164" fontId="9" fillId="0" borderId="0" xfId="0" applyNumberFormat="1" applyFont="1" applyFill="1"/>
    <xf numFmtId="1" fontId="9" fillId="4" borderId="0" xfId="0" applyNumberFormat="1" applyFont="1" applyFill="1" applyAlignment="1"/>
    <xf numFmtId="0" fontId="5" fillId="3" borderId="0" xfId="0" applyFont="1" applyFill="1" applyBorder="1" applyAlignment="1">
      <alignment horizontal="center"/>
    </xf>
    <xf numFmtId="164" fontId="0" fillId="0" borderId="0" xfId="1" applyNumberFormat="1" applyFont="1" applyFill="1" applyBorder="1"/>
    <xf numFmtId="0" fontId="0" fillId="2" borderId="0" xfId="0" applyFill="1" applyBorder="1"/>
    <xf numFmtId="0" fontId="6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164" fontId="3" fillId="7" borderId="0" xfId="1" applyNumberFormat="1" applyFont="1" applyFill="1" applyAlignment="1">
      <alignment horizontal="center"/>
    </xf>
    <xf numFmtId="0" fontId="9" fillId="7" borderId="0" xfId="0" applyFont="1" applyFill="1" applyAlignment="1">
      <alignment horizontal="center"/>
    </xf>
    <xf numFmtId="164" fontId="9" fillId="2" borderId="0" xfId="1" applyNumberFormat="1" applyFont="1" applyFill="1" applyAlignment="1">
      <alignment horizontal="center"/>
    </xf>
    <xf numFmtId="9" fontId="9" fillId="7" borderId="0" xfId="1" applyNumberFormat="1" applyFont="1" applyFill="1" applyAlignment="1">
      <alignment horizontal="center"/>
    </xf>
    <xf numFmtId="164" fontId="0" fillId="4" borderId="0" xfId="1" applyNumberFormat="1" applyFont="1" applyFill="1" applyAlignment="1">
      <alignment horizontal="center"/>
    </xf>
    <xf numFmtId="0" fontId="9" fillId="3" borderId="0" xfId="0" applyFont="1" applyFill="1"/>
    <xf numFmtId="9" fontId="9" fillId="3" borderId="0" xfId="1" applyFont="1" applyFill="1"/>
    <xf numFmtId="9" fontId="10" fillId="0" borderId="0" xfId="1" applyFont="1"/>
    <xf numFmtId="164" fontId="4" fillId="0" borderId="0" xfId="1" applyNumberFormat="1" applyFont="1"/>
    <xf numFmtId="0" fontId="10" fillId="0" borderId="0" xfId="0" applyFont="1"/>
    <xf numFmtId="0" fontId="4" fillId="3" borderId="0" xfId="0" applyFont="1" applyFill="1"/>
    <xf numFmtId="0" fontId="4" fillId="2" borderId="0" xfId="0" applyFont="1" applyFill="1" applyAlignment="1">
      <alignment horizontal="center"/>
    </xf>
    <xf numFmtId="0" fontId="4" fillId="3" borderId="25" xfId="0" applyFont="1" applyFill="1" applyBorder="1" applyAlignment="1">
      <alignment horizontal="center"/>
    </xf>
    <xf numFmtId="9" fontId="10" fillId="0" borderId="0" xfId="1" applyNumberFormat="1" applyFont="1"/>
    <xf numFmtId="9" fontId="4" fillId="0" borderId="0" xfId="1" applyFont="1"/>
    <xf numFmtId="0" fontId="10" fillId="0" borderId="0" xfId="0" applyFont="1" applyAlignment="1">
      <alignment wrapText="1"/>
    </xf>
    <xf numFmtId="0" fontId="29" fillId="0" borderId="0" xfId="0" applyFont="1"/>
    <xf numFmtId="0" fontId="30" fillId="3" borderId="24" xfId="0" applyFont="1" applyFill="1" applyBorder="1"/>
    <xf numFmtId="0" fontId="30" fillId="3" borderId="23" xfId="0" applyFont="1" applyFill="1" applyBorder="1"/>
    <xf numFmtId="0" fontId="4" fillId="3" borderId="0" xfId="0" applyFont="1" applyFill="1" applyAlignment="1">
      <alignment wrapText="1"/>
    </xf>
    <xf numFmtId="0" fontId="4" fillId="3" borderId="2" xfId="0" applyFont="1" applyFill="1" applyBorder="1"/>
    <xf numFmtId="9" fontId="10" fillId="0" borderId="0" xfId="0" applyNumberFormat="1" applyFont="1"/>
    <xf numFmtId="164" fontId="4" fillId="3" borderId="18" xfId="1" applyNumberFormat="1" applyFont="1" applyFill="1" applyBorder="1" applyAlignment="1">
      <alignment horizontal="center"/>
    </xf>
    <xf numFmtId="164" fontId="4" fillId="3" borderId="18" xfId="0" applyNumberFormat="1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Fill="1" applyBorder="1"/>
    <xf numFmtId="0" fontId="1" fillId="0" borderId="0" xfId="0" applyFont="1" applyBorder="1"/>
    <xf numFmtId="0" fontId="0" fillId="0" borderId="0" xfId="0" applyBorder="1"/>
    <xf numFmtId="0" fontId="1" fillId="4" borderId="0" xfId="0" applyFont="1" applyFill="1" applyBorder="1"/>
    <xf numFmtId="1" fontId="0" fillId="0" borderId="0" xfId="1" applyNumberFormat="1" applyFont="1" applyFill="1" applyBorder="1"/>
    <xf numFmtId="0" fontId="7" fillId="0" borderId="0" xfId="0" applyFont="1" applyFill="1"/>
    <xf numFmtId="9" fontId="3" fillId="0" borderId="0" xfId="1" applyNumberFormat="1" applyFont="1" applyFill="1" applyBorder="1"/>
    <xf numFmtId="9" fontId="0" fillId="0" borderId="0" xfId="1" applyNumberFormat="1" applyFont="1" applyFill="1" applyBorder="1"/>
    <xf numFmtId="0" fontId="7" fillId="0" borderId="0" xfId="0" applyFont="1" applyFill="1" applyBorder="1"/>
    <xf numFmtId="164" fontId="9" fillId="3" borderId="0" xfId="1" applyNumberFormat="1" applyFont="1" applyFill="1"/>
    <xf numFmtId="0" fontId="24" fillId="3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33" xfId="0" applyBorder="1" applyAlignment="1">
      <alignment vertical="center"/>
    </xf>
    <xf numFmtId="0" fontId="1" fillId="2" borderId="0" xfId="0" applyFont="1" applyFill="1" applyBorder="1"/>
    <xf numFmtId="9" fontId="0" fillId="0" borderId="0" xfId="0" applyNumberFormat="1"/>
    <xf numFmtId="164" fontId="9" fillId="0" borderId="11" xfId="1" applyNumberFormat="1" applyFont="1" applyFill="1" applyBorder="1" applyAlignment="1">
      <alignment horizontal="center"/>
    </xf>
    <xf numFmtId="164" fontId="9" fillId="0" borderId="18" xfId="1" applyNumberFormat="1" applyFont="1" applyFill="1" applyBorder="1" applyAlignment="1">
      <alignment horizontal="center"/>
    </xf>
    <xf numFmtId="164" fontId="9" fillId="0" borderId="28" xfId="1" applyNumberFormat="1" applyFont="1" applyFill="1" applyBorder="1" applyAlignment="1">
      <alignment horizontal="center"/>
    </xf>
    <xf numFmtId="164" fontId="9" fillId="0" borderId="2" xfId="1" applyNumberFormat="1" applyFont="1" applyFill="1" applyBorder="1" applyAlignment="1">
      <alignment horizontal="center"/>
    </xf>
    <xf numFmtId="164" fontId="9" fillId="0" borderId="16" xfId="1" applyNumberFormat="1" applyFont="1" applyFill="1" applyBorder="1" applyAlignment="1">
      <alignment horizontal="center"/>
    </xf>
    <xf numFmtId="9" fontId="9" fillId="0" borderId="32" xfId="1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64" fontId="9" fillId="4" borderId="2" xfId="1" applyNumberFormat="1" applyFont="1" applyFill="1" applyBorder="1" applyAlignment="1">
      <alignment horizontal="center"/>
    </xf>
    <xf numFmtId="164" fontId="9" fillId="4" borderId="31" xfId="1" applyNumberFormat="1" applyFont="1" applyFill="1" applyBorder="1" applyAlignment="1">
      <alignment horizontal="center"/>
    </xf>
    <xf numFmtId="164" fontId="9" fillId="0" borderId="31" xfId="1" applyNumberFormat="1" applyFont="1" applyFill="1" applyBorder="1" applyAlignment="1">
      <alignment horizontal="center"/>
    </xf>
    <xf numFmtId="164" fontId="9" fillId="4" borderId="32" xfId="1" applyNumberFormat="1" applyFont="1" applyFill="1" applyBorder="1" applyAlignment="1">
      <alignment horizontal="center"/>
    </xf>
    <xf numFmtId="164" fontId="9" fillId="4" borderId="0" xfId="1" applyNumberFormat="1" applyFont="1" applyFill="1" applyAlignment="1">
      <alignment horizontal="center"/>
    </xf>
    <xf numFmtId="9" fontId="9" fillId="4" borderId="0" xfId="1" applyNumberFormat="1" applyFont="1" applyFill="1" applyAlignment="1">
      <alignment horizontal="center"/>
    </xf>
    <xf numFmtId="164" fontId="9" fillId="4" borderId="18" xfId="0" applyNumberFormat="1" applyFont="1" applyFill="1" applyBorder="1" applyAlignment="1">
      <alignment horizontal="center"/>
    </xf>
    <xf numFmtId="164" fontId="9" fillId="0" borderId="18" xfId="0" applyNumberFormat="1" applyFont="1" applyFill="1" applyBorder="1" applyAlignment="1">
      <alignment horizontal="center"/>
    </xf>
    <xf numFmtId="9" fontId="9" fillId="0" borderId="24" xfId="1" applyFont="1" applyFill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9" fontId="9" fillId="0" borderId="0" xfId="0" applyNumberFormat="1" applyFont="1" applyFill="1"/>
    <xf numFmtId="164" fontId="0" fillId="2" borderId="0" xfId="1" applyNumberFormat="1" applyFont="1" applyFill="1" applyBorder="1"/>
    <xf numFmtId="164" fontId="9" fillId="3" borderId="18" xfId="0" applyNumberFormat="1" applyFont="1" applyFill="1" applyBorder="1"/>
    <xf numFmtId="49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wrapText="1"/>
    </xf>
    <xf numFmtId="9" fontId="9" fillId="0" borderId="18" xfId="1" applyFont="1" applyFill="1" applyBorder="1" applyAlignment="1">
      <alignment horizontal="center" vertical="center" wrapText="1"/>
    </xf>
    <xf numFmtId="1" fontId="9" fillId="0" borderId="18" xfId="0" applyNumberFormat="1" applyFont="1" applyBorder="1" applyAlignment="1">
      <alignment horizontal="center" vertical="center" wrapText="1"/>
    </xf>
    <xf numFmtId="1" fontId="9" fillId="0" borderId="24" xfId="0" applyNumberFormat="1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9" fontId="9" fillId="0" borderId="0" xfId="1" applyFont="1" applyAlignment="1">
      <alignment wrapText="1"/>
    </xf>
    <xf numFmtId="0" fontId="9" fillId="0" borderId="0" xfId="0" quotePrefix="1" applyFont="1" applyAlignment="1">
      <alignment horizontal="center" vertical="center"/>
    </xf>
    <xf numFmtId="0" fontId="0" fillId="0" borderId="0" xfId="0" applyAlignment="1">
      <alignment horizontal="center"/>
    </xf>
    <xf numFmtId="9" fontId="0" fillId="0" borderId="0" xfId="1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9" fontId="1" fillId="0" borderId="0" xfId="0" applyNumberFormat="1" applyFont="1" applyAlignment="1">
      <alignment horizontal="center"/>
    </xf>
    <xf numFmtId="9" fontId="1" fillId="0" borderId="0" xfId="0" applyNumberFormat="1" applyFont="1"/>
    <xf numFmtId="164" fontId="24" fillId="0" borderId="24" xfId="1" applyNumberFormat="1" applyFont="1" applyFill="1" applyBorder="1" applyAlignment="1">
      <alignment horizontal="center" wrapText="1"/>
    </xf>
    <xf numFmtId="0" fontId="10" fillId="4" borderId="0" xfId="0" applyFont="1" applyFill="1" applyBorder="1" applyAlignment="1">
      <alignment horizontal="center" vertical="center"/>
    </xf>
    <xf numFmtId="0" fontId="24" fillId="6" borderId="18" xfId="0" applyFont="1" applyFill="1" applyBorder="1" applyAlignment="1">
      <alignment horizontal="center" vertical="center"/>
    </xf>
    <xf numFmtId="0" fontId="24" fillId="6" borderId="18" xfId="0" applyFont="1" applyFill="1" applyBorder="1" applyAlignment="1">
      <alignment horizontal="center" vertical="center" wrapText="1"/>
    </xf>
    <xf numFmtId="0" fontId="4" fillId="6" borderId="0" xfId="0" applyFont="1" applyFill="1" applyAlignment="1">
      <alignment horizontal="left"/>
    </xf>
    <xf numFmtId="0" fontId="4" fillId="6" borderId="0" xfId="0" applyFont="1" applyFill="1" applyAlignment="1">
      <alignment horizontal="center"/>
    </xf>
    <xf numFmtId="0" fontId="9" fillId="6" borderId="0" xfId="0" applyFont="1" applyFill="1" applyAlignment="1">
      <alignment vertical="center"/>
    </xf>
    <xf numFmtId="0" fontId="9" fillId="6" borderId="0" xfId="0" applyFont="1" applyFill="1"/>
    <xf numFmtId="0" fontId="3" fillId="6" borderId="0" xfId="0" applyFont="1" applyFill="1"/>
    <xf numFmtId="0" fontId="0" fillId="6" borderId="0" xfId="0" applyFill="1"/>
    <xf numFmtId="0" fontId="3" fillId="6" borderId="0" xfId="0" applyFont="1" applyFill="1" applyAlignment="1">
      <alignment horizontal="right"/>
    </xf>
    <xf numFmtId="0" fontId="10" fillId="6" borderId="0" xfId="0" applyFont="1" applyFill="1" applyAlignment="1">
      <alignment horizontal="left"/>
    </xf>
    <xf numFmtId="0" fontId="3" fillId="6" borderId="0" xfId="0" applyFont="1" applyFill="1" applyAlignment="1">
      <alignment horizontal="left"/>
    </xf>
    <xf numFmtId="0" fontId="10" fillId="6" borderId="0" xfId="0" applyFont="1" applyFill="1"/>
    <xf numFmtId="0" fontId="17" fillId="6" borderId="0" xfId="0" applyFont="1" applyFill="1" applyBorder="1"/>
    <xf numFmtId="0" fontId="9" fillId="6" borderId="0" xfId="0" applyFont="1" applyFill="1" applyBorder="1" applyAlignment="1">
      <alignment vertical="center"/>
    </xf>
    <xf numFmtId="0" fontId="18" fillId="6" borderId="0" xfId="0" applyFont="1" applyFill="1" applyBorder="1" applyAlignment="1"/>
    <xf numFmtId="0" fontId="18" fillId="6" borderId="0" xfId="0" applyFont="1" applyFill="1" applyBorder="1"/>
    <xf numFmtId="0" fontId="20" fillId="6" borderId="0" xfId="0" applyFont="1" applyFill="1" applyBorder="1"/>
    <xf numFmtId="49" fontId="7" fillId="0" borderId="2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9" fillId="0" borderId="0" xfId="0" applyFont="1" applyFill="1" applyAlignment="1">
      <alignment horizontal="center" vertical="center" wrapText="1"/>
    </xf>
    <xf numFmtId="164" fontId="3" fillId="0" borderId="0" xfId="1" applyNumberFormat="1" applyFont="1" applyFill="1" applyAlignment="1">
      <alignment horizontal="center" vertical="center" wrapText="1"/>
    </xf>
    <xf numFmtId="1" fontId="9" fillId="0" borderId="0" xfId="1" applyNumberFormat="1" applyFont="1" applyFill="1" applyAlignment="1">
      <alignment horizontal="center"/>
    </xf>
    <xf numFmtId="9" fontId="9" fillId="0" borderId="0" xfId="1" applyFont="1" applyFill="1" applyAlignment="1">
      <alignment wrapText="1"/>
    </xf>
    <xf numFmtId="49" fontId="7" fillId="0" borderId="7" xfId="0" applyNumberFormat="1" applyFont="1" applyFill="1" applyBorder="1" applyAlignment="1">
      <alignment horizontal="center" wrapText="1"/>
    </xf>
    <xf numFmtId="49" fontId="7" fillId="0" borderId="6" xfId="0" applyNumberFormat="1" applyFont="1" applyFill="1" applyBorder="1" applyAlignment="1">
      <alignment horizontal="center" wrapText="1"/>
    </xf>
    <xf numFmtId="49" fontId="7" fillId="0" borderId="8" xfId="0" applyNumberFormat="1" applyFont="1" applyFill="1" applyBorder="1" applyAlignment="1">
      <alignment horizontal="center" wrapText="1"/>
    </xf>
    <xf numFmtId="0" fontId="5" fillId="0" borderId="6" xfId="0" applyFont="1" applyFill="1" applyBorder="1" applyAlignment="1">
      <alignment wrapText="1"/>
    </xf>
    <xf numFmtId="0" fontId="5" fillId="0" borderId="18" xfId="0" applyFont="1" applyFill="1" applyBorder="1" applyAlignment="1">
      <alignment wrapText="1"/>
    </xf>
    <xf numFmtId="0" fontId="3" fillId="0" borderId="0" xfId="0" applyFont="1" applyFill="1" applyAlignment="1">
      <alignment horizontal="center" vertical="center" wrapText="1"/>
    </xf>
    <xf numFmtId="1" fontId="0" fillId="0" borderId="0" xfId="1" applyNumberFormat="1" applyFont="1" applyFill="1"/>
    <xf numFmtId="0" fontId="12" fillId="0" borderId="0" xfId="0" applyFont="1" applyFill="1" applyBorder="1" applyAlignment="1">
      <alignment wrapText="1"/>
    </xf>
    <xf numFmtId="0" fontId="12" fillId="0" borderId="0" xfId="0" applyFont="1" applyFill="1" applyAlignment="1">
      <alignment wrapText="1"/>
    </xf>
    <xf numFmtId="0" fontId="9" fillId="5" borderId="0" xfId="0" applyFont="1" applyFill="1"/>
    <xf numFmtId="9" fontId="9" fillId="5" borderId="0" xfId="1" applyFont="1" applyFill="1"/>
    <xf numFmtId="0" fontId="9" fillId="3" borderId="0" xfId="0" applyFont="1" applyFill="1" applyBorder="1"/>
    <xf numFmtId="9" fontId="3" fillId="3" borderId="0" xfId="1" applyFont="1" applyFill="1" applyBorder="1"/>
    <xf numFmtId="164" fontId="9" fillId="3" borderId="0" xfId="0" applyNumberFormat="1" applyFont="1" applyFill="1" applyBorder="1"/>
    <xf numFmtId="9" fontId="9" fillId="3" borderId="0" xfId="0" applyNumberFormat="1" applyFont="1" applyFill="1" applyBorder="1"/>
    <xf numFmtId="0" fontId="32" fillId="8" borderId="34" xfId="0" applyFont="1" applyFill="1" applyBorder="1" applyAlignment="1">
      <alignment horizontal="left" vertical="top"/>
    </xf>
    <xf numFmtId="166" fontId="0" fillId="9" borderId="35" xfId="0" applyNumberFormat="1" applyFill="1" applyBorder="1" applyAlignment="1">
      <alignment horizontal="right" vertical="top"/>
    </xf>
    <xf numFmtId="1" fontId="0" fillId="0" borderId="0" xfId="0" applyNumberFormat="1"/>
    <xf numFmtId="9" fontId="1" fillId="4" borderId="0" xfId="1" applyFont="1" applyFill="1" applyBorder="1"/>
    <xf numFmtId="9" fontId="0" fillId="4" borderId="0" xfId="0" applyNumberFormat="1" applyFill="1"/>
    <xf numFmtId="9" fontId="1" fillId="0" borderId="0" xfId="1" applyFont="1" applyFill="1" applyBorder="1"/>
    <xf numFmtId="9" fontId="3" fillId="10" borderId="18" xfId="1" applyFont="1" applyFill="1" applyBorder="1"/>
    <xf numFmtId="0" fontId="3" fillId="10" borderId="18" xfId="0" applyFont="1" applyFill="1" applyBorder="1"/>
    <xf numFmtId="9" fontId="2" fillId="0" borderId="0" xfId="1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9" fontId="2" fillId="0" borderId="0" xfId="1" applyFont="1" applyFill="1" applyBorder="1" applyAlignment="1">
      <alignment horizontal="center"/>
    </xf>
    <xf numFmtId="0" fontId="0" fillId="0" borderId="0" xfId="0" applyNumberFormat="1"/>
    <xf numFmtId="164" fontId="0" fillId="0" borderId="0" xfId="1" applyNumberFormat="1" applyFont="1"/>
    <xf numFmtId="9" fontId="5" fillId="2" borderId="18" xfId="1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3" fillId="0" borderId="0" xfId="0" applyFont="1"/>
    <xf numFmtId="9" fontId="0" fillId="2" borderId="18" xfId="1" applyFont="1" applyFill="1" applyBorder="1"/>
    <xf numFmtId="9" fontId="9" fillId="0" borderId="0" xfId="0" applyNumberFormat="1" applyFont="1"/>
    <xf numFmtId="0" fontId="9" fillId="0" borderId="0" xfId="0" applyFont="1" applyAlignment="1">
      <alignment horizontal="center"/>
    </xf>
    <xf numFmtId="164" fontId="9" fillId="0" borderId="0" xfId="1" applyNumberFormat="1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right" wrapText="1"/>
    </xf>
    <xf numFmtId="0" fontId="5" fillId="0" borderId="22" xfId="0" applyFont="1" applyFill="1" applyBorder="1" applyAlignment="1">
      <alignment horizontal="right" wrapText="1"/>
    </xf>
    <xf numFmtId="0" fontId="5" fillId="4" borderId="1" xfId="0" applyFont="1" applyFill="1" applyBorder="1" applyAlignment="1">
      <alignment horizontal="left"/>
    </xf>
    <xf numFmtId="0" fontId="5" fillId="4" borderId="21" xfId="0" applyFont="1" applyFill="1" applyBorder="1" applyAlignment="1">
      <alignment horizontal="left"/>
    </xf>
    <xf numFmtId="0" fontId="5" fillId="4" borderId="19" xfId="0" applyFont="1" applyFill="1" applyBorder="1" applyAlignment="1">
      <alignment horizontal="right"/>
    </xf>
    <xf numFmtId="0" fontId="5" fillId="4" borderId="2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9" fillId="2" borderId="19" xfId="0" applyFont="1" applyFill="1" applyBorder="1" applyAlignment="1">
      <alignment horizontal="right"/>
    </xf>
    <xf numFmtId="0" fontId="9" fillId="2" borderId="22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left"/>
    </xf>
    <xf numFmtId="0" fontId="3" fillId="2" borderId="2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21" xfId="0" applyFont="1" applyFill="1" applyBorder="1" applyAlignment="1">
      <alignment horizontal="left"/>
    </xf>
  </cellXfs>
  <cellStyles count="23">
    <cellStyle name="Följd hyperlänk" xfId="2" builtinId="9" hidden="1"/>
    <cellStyle name="Följd hyperlänk" xfId="3" builtinId="9" hidden="1"/>
    <cellStyle name="Följd hyperlänk" xfId="4" builtinId="9" hidden="1"/>
    <cellStyle name="Följd hyperlänk" xfId="5" builtinId="9" hidden="1"/>
    <cellStyle name="Följd hyperlänk" xfId="6" builtinId="9" hidden="1"/>
    <cellStyle name="Följd hyperlänk" xfId="7" builtinId="9" hidden="1"/>
    <cellStyle name="Följd hyperlänk" xfId="8" builtinId="9" hidden="1"/>
    <cellStyle name="Följd hyperlänk" xfId="9" builtinId="9" hidden="1"/>
    <cellStyle name="Följd hyperlänk" xfId="10" builtinId="9" hidden="1"/>
    <cellStyle name="Följd hyperlänk" xfId="11" builtinId="9" hidden="1"/>
    <cellStyle name="Följd hyperlänk" xfId="12" builtinId="9" hidden="1"/>
    <cellStyle name="Följd hyperlänk" xfId="13" builtinId="9" hidden="1"/>
    <cellStyle name="Följd hyperlänk" xfId="14" builtinId="9" hidden="1"/>
    <cellStyle name="Följd hyperlänk" xfId="15" builtinId="9" hidden="1"/>
    <cellStyle name="Följd hyperlänk" xfId="16" builtinId="9" hidden="1"/>
    <cellStyle name="Följd hyperlänk" xfId="17" builtinId="9" hidden="1"/>
    <cellStyle name="Följd hyperlänk" xfId="18" builtinId="9" hidden="1"/>
    <cellStyle name="Följd hyperlänk" xfId="19" builtinId="9" hidden="1"/>
    <cellStyle name="Följd hyperlänk" xfId="20" builtinId="9" hidden="1"/>
    <cellStyle name="Följd hyperlänk" xfId="21" builtinId="9" hidden="1"/>
    <cellStyle name="Följd hyperlänk" xfId="22" builtinId="9" hidden="1"/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35</xdr:col>
      <xdr:colOff>0</xdr:colOff>
      <xdr:row>29</xdr:row>
      <xdr:rowOff>0</xdr:rowOff>
    </xdr:from>
    <xdr:to>
      <xdr:col>35</xdr:col>
      <xdr:colOff>342900</xdr:colOff>
      <xdr:row>30</xdr:row>
      <xdr:rowOff>53474</xdr:rowOff>
    </xdr:to>
    <xdr:sp macro="" textlink="">
      <xdr:nvSpPr>
        <xdr:cNvPr id="1109" name="AutoShape 1" descr="https://webmail.vgregion.se/owa/1x1.gif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>
          <a:spLocks noChangeAspect="1" noChangeArrowheads="1"/>
        </xdr:cNvSpPr>
      </xdr:nvSpPr>
      <xdr:spPr bwMode="auto">
        <a:xfrm>
          <a:off x="42506900" y="10426700"/>
          <a:ext cx="3429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sv-SE"/>
        </a:p>
      </xdr:txBody>
    </xdr:sp>
    <xdr:clientData/>
  </xdr:twoCellAnchor>
  <xdr:twoCellAnchor editAs="oneCell">
    <xdr:from>
      <xdr:col>36</xdr:col>
      <xdr:colOff>0</xdr:colOff>
      <xdr:row>29</xdr:row>
      <xdr:rowOff>0</xdr:rowOff>
    </xdr:from>
    <xdr:to>
      <xdr:col>36</xdr:col>
      <xdr:colOff>342900</xdr:colOff>
      <xdr:row>30</xdr:row>
      <xdr:rowOff>53474</xdr:rowOff>
    </xdr:to>
    <xdr:sp macro="" textlink="">
      <xdr:nvSpPr>
        <xdr:cNvPr id="1110" name="AutoShape 2" descr="https://webmail.vgregion.se/owa/1x1.gif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>
          <a:spLocks noChangeAspect="1" noChangeArrowheads="1"/>
        </xdr:cNvSpPr>
      </xdr:nvSpPr>
      <xdr:spPr bwMode="auto">
        <a:xfrm>
          <a:off x="43116500" y="10426700"/>
          <a:ext cx="3429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sv-SE"/>
        </a:p>
      </xdr:txBody>
    </xdr:sp>
    <xdr:clientData/>
  </xdr:twoCellAnchor>
  <xdr:twoCellAnchor editAs="oneCell">
    <xdr:from>
      <xdr:col>37</xdr:col>
      <xdr:colOff>0</xdr:colOff>
      <xdr:row>29</xdr:row>
      <xdr:rowOff>0</xdr:rowOff>
    </xdr:from>
    <xdr:to>
      <xdr:col>37</xdr:col>
      <xdr:colOff>342900</xdr:colOff>
      <xdr:row>30</xdr:row>
      <xdr:rowOff>53474</xdr:rowOff>
    </xdr:to>
    <xdr:sp macro="" textlink="">
      <xdr:nvSpPr>
        <xdr:cNvPr id="4" name="AutoShape 1" descr="https://webmail.vgregion.se/owa/1x1.gif">
          <a:extLst>
            <a:ext uri="{FF2B5EF4-FFF2-40B4-BE49-F238E27FC236}">
              <a16:creationId xmlns:a16="http://schemas.microsoft.com/office/drawing/2014/main" id="{9460DCEE-F112-CE42-A30E-3C9513CB1772}"/>
            </a:ext>
          </a:extLst>
        </xdr:cNvPr>
        <xdr:cNvSpPr>
          <a:spLocks noChangeAspect="1" noChangeArrowheads="1"/>
        </xdr:cNvSpPr>
      </xdr:nvSpPr>
      <xdr:spPr bwMode="auto">
        <a:xfrm>
          <a:off x="37338000" y="1917700"/>
          <a:ext cx="3429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sv-SE"/>
        </a:p>
      </xdr:txBody>
    </xdr:sp>
    <xdr:clientData/>
  </xdr:twoCellAnchor>
  <xdr:twoCellAnchor editAs="oneCell">
    <xdr:from>
      <xdr:col>38</xdr:col>
      <xdr:colOff>0</xdr:colOff>
      <xdr:row>29</xdr:row>
      <xdr:rowOff>0</xdr:rowOff>
    </xdr:from>
    <xdr:to>
      <xdr:col>38</xdr:col>
      <xdr:colOff>342900</xdr:colOff>
      <xdr:row>30</xdr:row>
      <xdr:rowOff>53474</xdr:rowOff>
    </xdr:to>
    <xdr:sp macro="" textlink="">
      <xdr:nvSpPr>
        <xdr:cNvPr id="5" name="AutoShape 2" descr="https://webmail.vgregion.se/owa/1x1.gif">
          <a:extLst>
            <a:ext uri="{FF2B5EF4-FFF2-40B4-BE49-F238E27FC236}">
              <a16:creationId xmlns:a16="http://schemas.microsoft.com/office/drawing/2014/main" id="{931BF9BD-9EF0-2042-90AE-97C1E1265658}"/>
            </a:ext>
          </a:extLst>
        </xdr:cNvPr>
        <xdr:cNvSpPr>
          <a:spLocks noChangeAspect="1" noChangeArrowheads="1"/>
        </xdr:cNvSpPr>
      </xdr:nvSpPr>
      <xdr:spPr bwMode="auto">
        <a:xfrm>
          <a:off x="37947600" y="1917700"/>
          <a:ext cx="3429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sv-SE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261"/>
  <dimension ref="A1:BK400"/>
  <sheetViews>
    <sheetView showRuler="0" zoomScale="88" zoomScaleNormal="88" workbookViewId="0">
      <pane xSplit="2" topLeftCell="C1" activePane="topRight" state="frozen"/>
      <selection activeCell="A3" sqref="A1:XFD1048576"/>
      <selection pane="topRight" activeCell="D17" sqref="D17"/>
    </sheetView>
  </sheetViews>
  <sheetFormatPr baseColWidth="10" defaultColWidth="9.1640625" defaultRowHeight="16" x14ac:dyDescent="0.2"/>
  <cols>
    <col min="1" max="1" width="9.33203125" style="2" bestFit="1" customWidth="1"/>
    <col min="2" max="2" width="26" style="2" customWidth="1"/>
    <col min="3" max="3" width="1" style="63" customWidth="1"/>
    <col min="4" max="4" width="12.1640625" style="59" customWidth="1"/>
    <col min="5" max="5" width="8" style="59" customWidth="1"/>
    <col min="6" max="6" width="13.33203125" style="59" customWidth="1"/>
    <col min="7" max="7" width="14.83203125" style="59" customWidth="1"/>
    <col min="8" max="8" width="10.6640625" style="59" customWidth="1"/>
    <col min="9" max="9" width="8" style="59" customWidth="1"/>
    <col min="10" max="10" width="11.5" style="217" customWidth="1"/>
    <col min="11" max="11" width="11.5" style="59" customWidth="1"/>
    <col min="12" max="12" width="14.83203125" style="213" customWidth="1"/>
    <col min="13" max="13" width="12.6640625" style="59" customWidth="1"/>
    <col min="14" max="14" width="13" style="203" customWidth="1"/>
    <col min="15" max="15" width="9" style="59" customWidth="1"/>
    <col min="16" max="16" width="13.5" style="59" customWidth="1"/>
    <col min="17" max="17" width="14.33203125" style="59" customWidth="1"/>
    <col min="18" max="18" width="14.5" style="59" customWidth="1"/>
    <col min="19" max="19" width="12.33203125" style="59" customWidth="1"/>
    <col min="20" max="20" width="8" style="422" customWidth="1"/>
    <col min="21" max="21" width="15.83203125" style="59" customWidth="1"/>
    <col min="22" max="22" width="11" style="59" customWidth="1"/>
    <col min="23" max="23" width="18.1640625" style="59" customWidth="1"/>
    <col min="24" max="24" width="13.83203125" style="203" customWidth="1"/>
    <col min="25" max="25" width="11.83203125" style="203" customWidth="1"/>
    <col min="26" max="26" width="11.83203125" style="59" customWidth="1"/>
    <col min="27" max="27" width="9.5" style="59" customWidth="1"/>
    <col min="28" max="28" width="18.1640625" style="60" bestFit="1" customWidth="1"/>
    <col min="29" max="29" width="20.83203125" style="241" bestFit="1" customWidth="1"/>
    <col min="30" max="30" width="24.6640625" style="204" bestFit="1" customWidth="1"/>
    <col min="31" max="31" width="20.1640625" style="59" bestFit="1" customWidth="1"/>
    <col min="32" max="32" width="27" style="59" bestFit="1" customWidth="1"/>
    <col min="33" max="33" width="12.1640625" style="59" customWidth="1"/>
    <col min="34" max="34" width="12.33203125" style="59" customWidth="1"/>
    <col min="35" max="35" width="12.6640625" style="59" bestFit="1" customWidth="1"/>
    <col min="36" max="36" width="10.33203125" style="213" customWidth="1"/>
    <col min="37" max="37" width="10" style="59" customWidth="1"/>
    <col min="38" max="38" width="12.5" style="59" bestFit="1" customWidth="1"/>
    <col min="39" max="39" width="11.1640625" style="59" customWidth="1"/>
    <col min="40" max="40" width="11.5" style="203" customWidth="1"/>
    <col min="41" max="41" width="10.83203125" style="59" customWidth="1"/>
    <col min="42" max="42" width="8" style="59" customWidth="1"/>
    <col min="43" max="43" width="8.83203125" style="59" customWidth="1"/>
    <col min="44" max="44" width="24.6640625" style="59" customWidth="1"/>
    <col min="45" max="46" width="12.6640625" style="203" customWidth="1"/>
    <col min="47" max="47" width="11.5" style="63" bestFit="1" customWidth="1"/>
    <col min="48" max="48" width="8.1640625" style="63" bestFit="1" customWidth="1"/>
    <col min="49" max="49" width="9" style="63" bestFit="1" customWidth="1"/>
    <col min="50" max="50" width="22.1640625" style="64" customWidth="1"/>
    <col min="51" max="51" width="9.1640625" style="63"/>
    <col min="52" max="52" width="14" style="277" bestFit="1" customWidth="1"/>
    <col min="53" max="53" width="9.1640625" style="178"/>
    <col min="54" max="57" width="9.1640625" style="63"/>
    <col min="58" max="58" width="13.33203125" style="63" bestFit="1" customWidth="1"/>
    <col min="59" max="59" width="9.1640625" style="63"/>
    <col min="60" max="60" width="10.5" style="62" customWidth="1"/>
    <col min="61" max="61" width="9.1640625" style="63"/>
    <col min="62" max="63" width="13.33203125" style="63" bestFit="1" customWidth="1"/>
    <col min="64" max="16384" width="9.1640625" style="63"/>
  </cols>
  <sheetData>
    <row r="1" spans="1:63" s="59" customFormat="1" ht="31.5" customHeight="1" x14ac:dyDescent="0.2">
      <c r="A1" s="2"/>
      <c r="B1" s="58" t="s">
        <v>100</v>
      </c>
      <c r="D1" s="290" t="s">
        <v>168</v>
      </c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X1" s="60"/>
      <c r="AZ1" s="277"/>
      <c r="BA1" s="178"/>
      <c r="BH1" s="278"/>
    </row>
    <row r="2" spans="1:63" s="59" customFormat="1" ht="24.75" customHeight="1" thickBot="1" x14ac:dyDescent="0.25">
      <c r="A2" s="2"/>
      <c r="B2" s="61" t="s">
        <v>2</v>
      </c>
      <c r="D2" s="429" t="s">
        <v>4</v>
      </c>
      <c r="E2" s="429" t="s">
        <v>30</v>
      </c>
      <c r="F2" s="429" t="s">
        <v>51</v>
      </c>
      <c r="G2" s="429" t="s">
        <v>32</v>
      </c>
      <c r="H2" s="429" t="s">
        <v>28</v>
      </c>
      <c r="I2" s="429" t="s">
        <v>43</v>
      </c>
      <c r="J2" s="429" t="s">
        <v>52</v>
      </c>
      <c r="K2" s="429" t="s">
        <v>55</v>
      </c>
      <c r="L2" s="429" t="s">
        <v>6</v>
      </c>
      <c r="M2" s="429" t="s">
        <v>36</v>
      </c>
      <c r="N2" s="429" t="s">
        <v>44</v>
      </c>
      <c r="O2" s="429" t="s">
        <v>56</v>
      </c>
      <c r="P2" s="429" t="s">
        <v>15</v>
      </c>
      <c r="Q2" s="429" t="s">
        <v>5</v>
      </c>
      <c r="R2" s="429" t="s">
        <v>29</v>
      </c>
      <c r="S2" s="429" t="s">
        <v>7</v>
      </c>
      <c r="T2" s="429" t="s">
        <v>42</v>
      </c>
      <c r="U2" s="429" t="s">
        <v>70</v>
      </c>
      <c r="V2" s="429" t="s">
        <v>57</v>
      </c>
      <c r="W2" s="429" t="s">
        <v>58</v>
      </c>
      <c r="X2" s="429" t="s">
        <v>53</v>
      </c>
      <c r="Y2" s="429" t="s">
        <v>88</v>
      </c>
      <c r="Z2" s="429" t="s">
        <v>59</v>
      </c>
      <c r="AA2" s="429" t="s">
        <v>41</v>
      </c>
      <c r="AB2" s="429" t="s">
        <v>137</v>
      </c>
      <c r="AC2" s="429" t="s">
        <v>138</v>
      </c>
      <c r="AD2" s="429" t="s">
        <v>139</v>
      </c>
      <c r="AE2" s="429" t="s">
        <v>136</v>
      </c>
      <c r="AF2" s="429" t="s">
        <v>140</v>
      </c>
      <c r="AG2" s="429" t="s">
        <v>60</v>
      </c>
      <c r="AH2" s="429" t="s">
        <v>61</v>
      </c>
      <c r="AI2" s="429" t="s">
        <v>40</v>
      </c>
      <c r="AJ2" s="429" t="s">
        <v>171</v>
      </c>
      <c r="AK2" s="429" t="s">
        <v>37</v>
      </c>
      <c r="AL2" s="429" t="s">
        <v>38</v>
      </c>
      <c r="AM2" s="429" t="s">
        <v>26</v>
      </c>
      <c r="AN2" s="429" t="s">
        <v>8</v>
      </c>
      <c r="AO2" s="429" t="s">
        <v>35</v>
      </c>
      <c r="AP2" s="429" t="s">
        <v>27</v>
      </c>
      <c r="AQ2" s="429" t="s">
        <v>62</v>
      </c>
      <c r="AR2" s="429" t="s">
        <v>63</v>
      </c>
      <c r="AS2" s="429" t="s">
        <v>64</v>
      </c>
      <c r="AT2" s="266"/>
      <c r="AU2" s="266"/>
      <c r="AV2" s="266"/>
      <c r="AW2" s="266"/>
      <c r="AX2" s="266"/>
      <c r="AY2" s="266"/>
      <c r="AZ2" s="266"/>
      <c r="BB2" s="60"/>
      <c r="BD2" s="277"/>
      <c r="BE2" s="178"/>
      <c r="BG2" s="278"/>
    </row>
    <row r="3" spans="1:63" s="59" customFormat="1" ht="26.25" customHeight="1" thickTop="1" thickBot="1" x14ac:dyDescent="0.25">
      <c r="A3" s="2"/>
      <c r="B3" s="2"/>
      <c r="D3" s="266" t="b">
        <f>EXACT(D2,D5)</f>
        <v>1</v>
      </c>
      <c r="E3" s="266" t="b">
        <f t="shared" ref="E3:AS3" si="0">EXACT(E2,E5)</f>
        <v>1</v>
      </c>
      <c r="F3" s="266" t="b">
        <f t="shared" si="0"/>
        <v>1</v>
      </c>
      <c r="G3" s="266" t="b">
        <f t="shared" si="0"/>
        <v>1</v>
      </c>
      <c r="H3" s="266" t="b">
        <f t="shared" si="0"/>
        <v>1</v>
      </c>
      <c r="I3" s="266" t="b">
        <f t="shared" si="0"/>
        <v>1</v>
      </c>
      <c r="J3" s="266" t="b">
        <f t="shared" si="0"/>
        <v>1</v>
      </c>
      <c r="K3" s="266" t="b">
        <f t="shared" si="0"/>
        <v>1</v>
      </c>
      <c r="L3" s="266" t="b">
        <f t="shared" si="0"/>
        <v>1</v>
      </c>
      <c r="M3" s="266" t="b">
        <f t="shared" si="0"/>
        <v>1</v>
      </c>
      <c r="N3" s="266" t="b">
        <f t="shared" si="0"/>
        <v>1</v>
      </c>
      <c r="O3" s="266" t="b">
        <f t="shared" si="0"/>
        <v>1</v>
      </c>
      <c r="P3" s="266" t="b">
        <f t="shared" si="0"/>
        <v>1</v>
      </c>
      <c r="Q3" s="266" t="b">
        <f t="shared" si="0"/>
        <v>1</v>
      </c>
      <c r="R3" s="266" t="b">
        <f t="shared" si="0"/>
        <v>1</v>
      </c>
      <c r="S3" s="266" t="b">
        <f t="shared" si="0"/>
        <v>1</v>
      </c>
      <c r="T3" s="266" t="b">
        <f t="shared" si="0"/>
        <v>1</v>
      </c>
      <c r="U3" s="266" t="b">
        <f t="shared" si="0"/>
        <v>1</v>
      </c>
      <c r="V3" s="266" t="b">
        <f t="shared" si="0"/>
        <v>1</v>
      </c>
      <c r="W3" s="266" t="b">
        <f t="shared" si="0"/>
        <v>1</v>
      </c>
      <c r="X3" s="266" t="b">
        <f t="shared" si="0"/>
        <v>1</v>
      </c>
      <c r="Y3" s="266" t="b">
        <f t="shared" si="0"/>
        <v>1</v>
      </c>
      <c r="Z3" s="266" t="b">
        <f t="shared" si="0"/>
        <v>1</v>
      </c>
      <c r="AA3" s="266" t="b">
        <f t="shared" si="0"/>
        <v>1</v>
      </c>
      <c r="AB3" s="266" t="b">
        <f t="shared" si="0"/>
        <v>1</v>
      </c>
      <c r="AC3" s="266" t="b">
        <f t="shared" si="0"/>
        <v>1</v>
      </c>
      <c r="AD3" s="266" t="b">
        <f t="shared" si="0"/>
        <v>1</v>
      </c>
      <c r="AE3" s="266" t="b">
        <f t="shared" si="0"/>
        <v>1</v>
      </c>
      <c r="AF3" s="266" t="b">
        <f t="shared" si="0"/>
        <v>1</v>
      </c>
      <c r="AG3" s="266" t="b">
        <f t="shared" si="0"/>
        <v>1</v>
      </c>
      <c r="AH3" s="266" t="b">
        <f t="shared" si="0"/>
        <v>1</v>
      </c>
      <c r="AI3" s="266" t="b">
        <f t="shared" si="0"/>
        <v>1</v>
      </c>
      <c r="AJ3" s="266" t="b">
        <f t="shared" si="0"/>
        <v>0</v>
      </c>
      <c r="AK3" s="266" t="b">
        <f t="shared" si="0"/>
        <v>1</v>
      </c>
      <c r="AL3" s="266" t="b">
        <f t="shared" si="0"/>
        <v>1</v>
      </c>
      <c r="AM3" s="266" t="b">
        <f t="shared" si="0"/>
        <v>1</v>
      </c>
      <c r="AN3" s="266" t="b">
        <f t="shared" si="0"/>
        <v>1</v>
      </c>
      <c r="AO3" s="266" t="b">
        <f t="shared" si="0"/>
        <v>1</v>
      </c>
      <c r="AP3" s="266" t="b">
        <f t="shared" si="0"/>
        <v>1</v>
      </c>
      <c r="AQ3" s="266" t="b">
        <f t="shared" si="0"/>
        <v>1</v>
      </c>
      <c r="AR3" s="266" t="b">
        <f t="shared" si="0"/>
        <v>1</v>
      </c>
      <c r="AS3" s="266" t="b">
        <f t="shared" si="0"/>
        <v>1</v>
      </c>
      <c r="AT3" s="266"/>
      <c r="AU3" s="370"/>
      <c r="AV3" s="371"/>
      <c r="AX3" s="60"/>
      <c r="AY3" s="278"/>
      <c r="AZ3" s="100"/>
      <c r="BA3" s="179"/>
      <c r="BH3" s="278"/>
    </row>
    <row r="4" spans="1:63" s="59" customFormat="1" ht="53" thickTop="1" thickBot="1" x14ac:dyDescent="0.25">
      <c r="A4" s="451" t="s">
        <v>14</v>
      </c>
      <c r="B4" s="452"/>
      <c r="C4" s="278"/>
      <c r="D4" s="214">
        <f>'3. Därav sectio '!D25/D25</f>
        <v>0.18222506393861893</v>
      </c>
      <c r="E4" s="214">
        <f>'3. Därav sectio '!E25/E25</f>
        <v>0.12377560106856635</v>
      </c>
      <c r="F4" s="214">
        <f>'3. Därav sectio '!F25/F25</f>
        <v>0.21595028482651477</v>
      </c>
      <c r="G4" s="214">
        <f>'3. Därav sectio '!G25/G25</f>
        <v>0.13432835820895522</v>
      </c>
      <c r="H4" s="214">
        <f>'3. Därav sectio '!H25/H25</f>
        <v>0.20545073375262055</v>
      </c>
      <c r="I4" s="214">
        <f>'3. Därav sectio '!I25/I25</f>
        <v>0.21183431952662721</v>
      </c>
      <c r="J4" s="214">
        <f>'3. Därav sectio '!J25/J25</f>
        <v>0.20523255813953489</v>
      </c>
      <c r="K4" s="214">
        <f>'3. Därav sectio '!K25/K25</f>
        <v>0.18844099077221951</v>
      </c>
      <c r="L4" s="214">
        <f>'3. Därav sectio '!L25/L25</f>
        <v>0.14544913741820345</v>
      </c>
      <c r="M4" s="214">
        <f>'3. Därav sectio '!M25/M25</f>
        <v>0.17162698412698413</v>
      </c>
      <c r="N4" s="214">
        <f>'3. Därav sectio '!N25/N25</f>
        <v>0.13663366336633664</v>
      </c>
      <c r="O4" s="214">
        <f>'3. Därav sectio '!O25/O25</f>
        <v>0.14389799635701275</v>
      </c>
      <c r="P4" s="214">
        <f>'3. Därav sectio '!P25/P25</f>
        <v>0.18995929443690637</v>
      </c>
      <c r="Q4" s="214">
        <f>'3. Därav sectio '!Q25/Q25</f>
        <v>0.20444955887993863</v>
      </c>
      <c r="R4" s="214">
        <f>'3. Därav sectio '!R25/R25</f>
        <v>0.15828770532603284</v>
      </c>
      <c r="S4" s="214">
        <f>'3. Därav sectio '!S25/S25</f>
        <v>8.6387434554973816E-2</v>
      </c>
      <c r="T4" s="214">
        <f>'3. Därav sectio '!T25/T25</f>
        <v>0.15618448637316562</v>
      </c>
      <c r="U4" s="214">
        <f>'3. Därav sectio '!U25/U25</f>
        <v>0.20101180438448565</v>
      </c>
      <c r="V4" s="214">
        <f>'3. Därav sectio '!V25/V25</f>
        <v>0.18939393939393939</v>
      </c>
      <c r="W4" s="214">
        <f>'3. Därav sectio '!W25/W25</f>
        <v>0.15458191916075287</v>
      </c>
      <c r="X4" s="214">
        <f>'3. Därav sectio '!X25/X25</f>
        <v>0.19055868341273277</v>
      </c>
      <c r="Y4" s="214">
        <f>'3. Därav sectio '!Y25/Y25</f>
        <v>0.18280632411067194</v>
      </c>
      <c r="Z4" s="214">
        <f>'3. Därav sectio '!Z25/Z25</f>
        <v>0.18124207858048164</v>
      </c>
      <c r="AA4" s="214">
        <f>'3. Därav sectio '!AA25/AA25</f>
        <v>0.17445608380338437</v>
      </c>
      <c r="AB4" s="214">
        <f>'3. Därav sectio '!AB25/AB25</f>
        <v>0.18829761618107393</v>
      </c>
      <c r="AC4" s="214">
        <f>'3. Därav sectio '!AC25/AC25</f>
        <v>0.22129783693843594</v>
      </c>
      <c r="AD4" s="214">
        <f>'3. Därav sectio '!AD25/AD25</f>
        <v>0.2244153615104055</v>
      </c>
      <c r="AE4" s="214">
        <f>'3. Därav sectio '!AE25/AE25</f>
        <v>0.24584911156422953</v>
      </c>
      <c r="AF4" s="214">
        <f>'3. Därav sectio '!AF25/AF25</f>
        <v>0.19316811788345614</v>
      </c>
      <c r="AG4" s="214">
        <f>'3. Därav sectio '!AG25/AG25</f>
        <v>0.19829683698296838</v>
      </c>
      <c r="AH4" s="214">
        <f>'3. Därav sectio '!AH25/AH25</f>
        <v>0.15195485691253527</v>
      </c>
      <c r="AI4" s="214">
        <f>'3. Därav sectio '!AI25/AI25</f>
        <v>0.212707182320442</v>
      </c>
      <c r="AJ4" s="214">
        <f>'3. Därav sectio '!AJ25/AJ25</f>
        <v>0.19001648222274548</v>
      </c>
      <c r="AK4" s="214">
        <f>'3. Därav sectio '!AK25/AK25</f>
        <v>0.14937180083759888</v>
      </c>
      <c r="AL4" s="214">
        <f>'3. Därav sectio '!AL25/AL25</f>
        <v>0.19659735349716445</v>
      </c>
      <c r="AM4" s="214">
        <f>'3. Därav sectio '!AM25/AM25</f>
        <v>0.14731182795698924</v>
      </c>
      <c r="AN4" s="214">
        <f>'3. Därav sectio '!AN25/AN25</f>
        <v>0.18259803921568626</v>
      </c>
      <c r="AO4" s="214">
        <f>'3. Därav sectio '!AO25/AO25</f>
        <v>0.19670958512160228</v>
      </c>
      <c r="AP4" s="214">
        <f>'3. Därav sectio '!AP25/AP25</f>
        <v>0.14331983805668017</v>
      </c>
      <c r="AQ4" s="214">
        <f>'3. Därav sectio '!AQ25/AQ25</f>
        <v>0.17690709409320274</v>
      </c>
      <c r="AR4" s="214">
        <f>'3. Därav sectio '!AR25/AR25</f>
        <v>0.16502115655853314</v>
      </c>
      <c r="AS4" s="214">
        <f>'3. Därav sectio '!AS25/AS25</f>
        <v>0.15880149812734082</v>
      </c>
      <c r="AT4" s="389"/>
      <c r="AU4" s="369">
        <f>MAX(D4:AS4)</f>
        <v>0.24584911156422953</v>
      </c>
      <c r="AV4" s="369">
        <f>MIN(D4:AS4)</f>
        <v>8.6387434554973816E-2</v>
      </c>
      <c r="AX4" s="60" t="s">
        <v>126</v>
      </c>
      <c r="AZ4" s="299"/>
      <c r="BA4" s="420"/>
      <c r="BH4" s="278" t="s">
        <v>169</v>
      </c>
    </row>
    <row r="5" spans="1:63" s="75" customFormat="1" ht="36" thickTop="1" thickBot="1" x14ac:dyDescent="0.2">
      <c r="A5" s="449" t="s">
        <v>1</v>
      </c>
      <c r="B5" s="450"/>
      <c r="D5" s="215" t="s">
        <v>4</v>
      </c>
      <c r="E5" s="215" t="s">
        <v>30</v>
      </c>
      <c r="F5" s="215" t="s">
        <v>51</v>
      </c>
      <c r="G5" s="215" t="s">
        <v>32</v>
      </c>
      <c r="H5" s="215" t="s">
        <v>28</v>
      </c>
      <c r="I5" s="215" t="s">
        <v>43</v>
      </c>
      <c r="J5" s="215" t="s">
        <v>52</v>
      </c>
      <c r="K5" s="215" t="s">
        <v>55</v>
      </c>
      <c r="L5" s="215" t="s">
        <v>6</v>
      </c>
      <c r="M5" s="215" t="s">
        <v>36</v>
      </c>
      <c r="N5" s="215" t="s">
        <v>44</v>
      </c>
      <c r="O5" s="215" t="s">
        <v>56</v>
      </c>
      <c r="P5" s="215" t="s">
        <v>15</v>
      </c>
      <c r="Q5" s="215" t="s">
        <v>5</v>
      </c>
      <c r="R5" s="215" t="s">
        <v>29</v>
      </c>
      <c r="S5" s="215" t="s">
        <v>7</v>
      </c>
      <c r="T5" s="215" t="s">
        <v>42</v>
      </c>
      <c r="U5" s="215" t="s">
        <v>70</v>
      </c>
      <c r="V5" s="224" t="s">
        <v>57</v>
      </c>
      <c r="W5" s="224" t="s">
        <v>58</v>
      </c>
      <c r="X5" s="224" t="s">
        <v>53</v>
      </c>
      <c r="Y5" s="224" t="s">
        <v>88</v>
      </c>
      <c r="Z5" s="224" t="s">
        <v>59</v>
      </c>
      <c r="AA5" s="224" t="s">
        <v>41</v>
      </c>
      <c r="AB5" s="224" t="s">
        <v>137</v>
      </c>
      <c r="AC5" s="224" t="s">
        <v>138</v>
      </c>
      <c r="AD5" s="224" t="s">
        <v>139</v>
      </c>
      <c r="AE5" s="224" t="s">
        <v>136</v>
      </c>
      <c r="AF5" s="224" t="s">
        <v>140</v>
      </c>
      <c r="AG5" s="224" t="s">
        <v>60</v>
      </c>
      <c r="AH5" s="224" t="s">
        <v>61</v>
      </c>
      <c r="AI5" s="224" t="s">
        <v>40</v>
      </c>
      <c r="AJ5" s="224" t="s">
        <v>54</v>
      </c>
      <c r="AK5" s="224" t="s">
        <v>37</v>
      </c>
      <c r="AL5" s="224" t="s">
        <v>38</v>
      </c>
      <c r="AM5" s="224" t="s">
        <v>26</v>
      </c>
      <c r="AN5" s="224" t="s">
        <v>8</v>
      </c>
      <c r="AO5" s="224" t="s">
        <v>35</v>
      </c>
      <c r="AP5" s="224" t="s">
        <v>27</v>
      </c>
      <c r="AQ5" s="224" t="s">
        <v>62</v>
      </c>
      <c r="AR5" s="224" t="s">
        <v>63</v>
      </c>
      <c r="AS5" s="224" t="s">
        <v>64</v>
      </c>
      <c r="AT5" s="224"/>
      <c r="AU5" s="243" t="s">
        <v>83</v>
      </c>
      <c r="AV5" s="243" t="s">
        <v>84</v>
      </c>
      <c r="AW5" s="75" t="s">
        <v>50</v>
      </c>
      <c r="AX5" s="75" t="s">
        <v>104</v>
      </c>
      <c r="AY5" s="75" t="str">
        <f t="shared" ref="AY5:AY25" si="1">AW5</f>
        <v>summa</v>
      </c>
      <c r="AZ5" s="198" t="s">
        <v>1</v>
      </c>
      <c r="BA5" s="199"/>
      <c r="BJ5" s="75" t="s">
        <v>173</v>
      </c>
      <c r="BK5" s="75" t="s">
        <v>174</v>
      </c>
    </row>
    <row r="6" spans="1:63" s="59" customFormat="1" ht="30" customHeight="1" thickTop="1" thickBot="1" x14ac:dyDescent="0.25">
      <c r="A6" s="408" t="s">
        <v>16</v>
      </c>
      <c r="B6" s="409" t="s">
        <v>71</v>
      </c>
      <c r="D6" s="430">
        <v>806</v>
      </c>
      <c r="E6" s="430">
        <v>266</v>
      </c>
      <c r="F6" s="430">
        <v>366</v>
      </c>
      <c r="G6" s="430">
        <v>642</v>
      </c>
      <c r="H6">
        <v>114</v>
      </c>
      <c r="I6" s="430">
        <v>364</v>
      </c>
      <c r="J6" s="430">
        <v>2625</v>
      </c>
      <c r="K6" s="430">
        <v>432</v>
      </c>
      <c r="L6" s="430">
        <v>840</v>
      </c>
      <c r="M6" s="430">
        <v>191</v>
      </c>
      <c r="N6" s="430">
        <v>528</v>
      </c>
      <c r="O6" s="430">
        <v>426</v>
      </c>
      <c r="P6">
        <v>342</v>
      </c>
      <c r="Q6" s="430">
        <v>602</v>
      </c>
      <c r="R6" s="430">
        <v>408</v>
      </c>
      <c r="S6" s="430">
        <v>705</v>
      </c>
      <c r="T6">
        <v>385</v>
      </c>
      <c r="U6" s="430">
        <v>2016</v>
      </c>
      <c r="V6" s="430">
        <v>60</v>
      </c>
      <c r="W6" s="430">
        <v>851</v>
      </c>
      <c r="X6" s="430">
        <v>583</v>
      </c>
      <c r="Y6" s="430">
        <v>261</v>
      </c>
      <c r="Z6" s="430">
        <v>175</v>
      </c>
      <c r="AA6" s="430">
        <v>601</v>
      </c>
      <c r="AB6" s="430">
        <v>1227</v>
      </c>
      <c r="AC6" s="430">
        <v>1559</v>
      </c>
      <c r="AD6" s="430">
        <v>1169</v>
      </c>
      <c r="AE6" s="430">
        <v>930</v>
      </c>
      <c r="AF6" s="430">
        <v>1976</v>
      </c>
      <c r="AG6" s="430">
        <v>298</v>
      </c>
      <c r="AH6" s="430">
        <v>782</v>
      </c>
      <c r="AI6" s="430">
        <v>450</v>
      </c>
      <c r="AJ6" s="431">
        <v>948</v>
      </c>
      <c r="AK6" s="430">
        <v>576</v>
      </c>
      <c r="AL6" s="430">
        <v>121</v>
      </c>
      <c r="AM6" s="430">
        <v>243</v>
      </c>
      <c r="AN6" s="430">
        <v>182</v>
      </c>
      <c r="AO6" s="430">
        <v>681</v>
      </c>
      <c r="AP6" s="430">
        <v>361</v>
      </c>
      <c r="AQ6" s="430">
        <v>822</v>
      </c>
      <c r="AR6" s="430">
        <v>110</v>
      </c>
      <c r="AS6" s="430">
        <v>310</v>
      </c>
      <c r="AT6" s="360"/>
      <c r="AU6" s="244">
        <f t="shared" ref="AU6:AU25" si="2">MAX(D6:AS6)</f>
        <v>2625</v>
      </c>
      <c r="AV6" s="244">
        <f t="shared" ref="AV6:AV25" si="3">MIN(D6:AS6)</f>
        <v>60</v>
      </c>
      <c r="AW6" s="410">
        <f t="shared" ref="AW6:AW25" si="4">SUM(D6:AS6)</f>
        <v>27334</v>
      </c>
      <c r="AX6" s="411">
        <f>'3. Därav sectio '!AW6/AW6</f>
        <v>7.7815175239628304E-2</v>
      </c>
      <c r="AY6" s="278">
        <f t="shared" si="1"/>
        <v>27334</v>
      </c>
      <c r="AZ6" s="281">
        <v>1</v>
      </c>
      <c r="BA6" s="412">
        <f>AY6</f>
        <v>27334</v>
      </c>
      <c r="BC6" s="59">
        <f>SUM(AY6:AY8)</f>
        <v>42279</v>
      </c>
      <c r="BF6" s="413">
        <f>AY6/112339</f>
        <v>0.24331710269808349</v>
      </c>
      <c r="BH6" s="278" t="s">
        <v>170</v>
      </c>
      <c r="BI6" s="59">
        <f>SUM(AW6:AW8)</f>
        <v>42279</v>
      </c>
      <c r="BJ6" s="413">
        <f>BI6/AW25</f>
        <v>0.378562538613755</v>
      </c>
      <c r="BK6" s="413">
        <f>AW7/BI6</f>
        <v>0.31516828685635895</v>
      </c>
    </row>
    <row r="7" spans="1:63" s="59" customFormat="1" ht="30" customHeight="1" thickTop="1" thickBot="1" x14ac:dyDescent="0.25">
      <c r="A7" s="414" t="s">
        <v>24</v>
      </c>
      <c r="B7" s="195" t="s">
        <v>72</v>
      </c>
      <c r="D7" s="430">
        <v>318</v>
      </c>
      <c r="E7" s="430">
        <v>103</v>
      </c>
      <c r="F7" s="430">
        <v>198</v>
      </c>
      <c r="G7" s="430">
        <v>329</v>
      </c>
      <c r="H7">
        <v>53</v>
      </c>
      <c r="I7" s="430">
        <v>197</v>
      </c>
      <c r="J7" s="430">
        <v>1546</v>
      </c>
      <c r="K7" s="430">
        <v>276</v>
      </c>
      <c r="L7" s="430">
        <v>380</v>
      </c>
      <c r="M7" s="430">
        <v>116</v>
      </c>
      <c r="N7" s="430">
        <v>195</v>
      </c>
      <c r="O7" s="430">
        <v>126</v>
      </c>
      <c r="P7">
        <v>119</v>
      </c>
      <c r="Q7" s="430">
        <v>266</v>
      </c>
      <c r="R7" s="430">
        <v>252</v>
      </c>
      <c r="S7" s="430">
        <v>258</v>
      </c>
      <c r="T7">
        <v>273</v>
      </c>
      <c r="U7" s="430">
        <v>1236</v>
      </c>
      <c r="V7" s="430">
        <v>36</v>
      </c>
      <c r="W7" s="430">
        <v>292</v>
      </c>
      <c r="X7" s="430">
        <v>186</v>
      </c>
      <c r="Y7" s="430">
        <v>114</v>
      </c>
      <c r="Z7" s="430">
        <v>92</v>
      </c>
      <c r="AA7" s="430">
        <v>261</v>
      </c>
      <c r="AB7" s="430">
        <v>535</v>
      </c>
      <c r="AC7" s="430">
        <v>754</v>
      </c>
      <c r="AD7" s="430">
        <v>549</v>
      </c>
      <c r="AE7" s="430">
        <v>492</v>
      </c>
      <c r="AF7" s="430">
        <v>919</v>
      </c>
      <c r="AG7" s="430">
        <v>245</v>
      </c>
      <c r="AH7" s="430">
        <v>260</v>
      </c>
      <c r="AI7" s="430">
        <v>227</v>
      </c>
      <c r="AJ7" s="431">
        <v>560</v>
      </c>
      <c r="AK7" s="430">
        <v>279</v>
      </c>
      <c r="AL7" s="430">
        <v>76</v>
      </c>
      <c r="AM7" s="430">
        <v>75</v>
      </c>
      <c r="AN7" s="430">
        <v>89</v>
      </c>
      <c r="AO7" s="430">
        <v>315</v>
      </c>
      <c r="AP7" s="430">
        <v>106</v>
      </c>
      <c r="AQ7" s="430">
        <v>362</v>
      </c>
      <c r="AR7" s="430">
        <v>103</v>
      </c>
      <c r="AS7" s="430">
        <v>157</v>
      </c>
      <c r="AT7" s="360"/>
      <c r="AU7" s="72">
        <f t="shared" si="2"/>
        <v>1546</v>
      </c>
      <c r="AV7" s="72">
        <f t="shared" si="3"/>
        <v>36</v>
      </c>
      <c r="AW7" s="410">
        <f t="shared" si="4"/>
        <v>13325</v>
      </c>
      <c r="AX7" s="411">
        <f>'3. Därav sectio '!AW7/AW7</f>
        <v>0.23339587242026266</v>
      </c>
      <c r="AY7" s="278">
        <f t="shared" si="1"/>
        <v>13325</v>
      </c>
      <c r="AZ7" s="281">
        <v>2</v>
      </c>
      <c r="BA7" s="412">
        <f>AY7+AY8</f>
        <v>14945</v>
      </c>
      <c r="BF7" s="413">
        <f t="shared" ref="BF7:BF25" si="5">AY7/112339</f>
        <v>0.11861419453618066</v>
      </c>
      <c r="BH7" s="278"/>
    </row>
    <row r="8" spans="1:63" s="59" customFormat="1" ht="30" customHeight="1" thickTop="1" thickBot="1" x14ac:dyDescent="0.25">
      <c r="A8" s="415" t="s">
        <v>11</v>
      </c>
      <c r="B8" s="197" t="s">
        <v>73</v>
      </c>
      <c r="D8" s="430">
        <v>46</v>
      </c>
      <c r="E8" s="430">
        <v>9</v>
      </c>
      <c r="F8" s="430">
        <v>27</v>
      </c>
      <c r="G8" s="430">
        <v>28</v>
      </c>
      <c r="H8">
        <v>16</v>
      </c>
      <c r="I8" s="430">
        <v>23</v>
      </c>
      <c r="J8" s="430">
        <v>118</v>
      </c>
      <c r="K8" s="430">
        <v>27</v>
      </c>
      <c r="L8" s="430">
        <v>31</v>
      </c>
      <c r="M8" s="430">
        <v>10</v>
      </c>
      <c r="N8" s="430">
        <v>17</v>
      </c>
      <c r="O8" s="430">
        <v>13</v>
      </c>
      <c r="P8">
        <v>23</v>
      </c>
      <c r="Q8" s="430">
        <v>39</v>
      </c>
      <c r="R8" s="430">
        <v>18</v>
      </c>
      <c r="S8" s="430">
        <v>8</v>
      </c>
      <c r="T8">
        <v>15</v>
      </c>
      <c r="U8" s="430">
        <v>126</v>
      </c>
      <c r="V8" s="430">
        <v>1</v>
      </c>
      <c r="W8" s="430">
        <v>35</v>
      </c>
      <c r="X8" s="430">
        <v>38</v>
      </c>
      <c r="Y8" s="430">
        <v>19</v>
      </c>
      <c r="Z8" s="430">
        <v>12</v>
      </c>
      <c r="AA8" s="430">
        <v>19</v>
      </c>
      <c r="AB8" s="430">
        <v>97</v>
      </c>
      <c r="AC8" s="430">
        <v>161</v>
      </c>
      <c r="AD8" s="430">
        <v>75</v>
      </c>
      <c r="AE8" s="430">
        <v>85</v>
      </c>
      <c r="AF8" s="430">
        <v>208</v>
      </c>
      <c r="AG8" s="430">
        <v>17</v>
      </c>
      <c r="AH8" s="430">
        <v>38</v>
      </c>
      <c r="AI8" s="430">
        <v>35</v>
      </c>
      <c r="AJ8" s="431">
        <v>45</v>
      </c>
      <c r="AK8" s="430">
        <v>16</v>
      </c>
      <c r="AL8" s="430">
        <v>4</v>
      </c>
      <c r="AM8" s="430">
        <v>7</v>
      </c>
      <c r="AN8" s="430">
        <v>10</v>
      </c>
      <c r="AO8" s="430">
        <v>26</v>
      </c>
      <c r="AP8" s="430">
        <v>13</v>
      </c>
      <c r="AQ8" s="430">
        <v>48</v>
      </c>
      <c r="AR8" s="430">
        <v>8</v>
      </c>
      <c r="AS8" s="430">
        <v>9</v>
      </c>
      <c r="AT8" s="360"/>
      <c r="AU8" s="72">
        <f t="shared" si="2"/>
        <v>208</v>
      </c>
      <c r="AV8" s="72">
        <f t="shared" si="3"/>
        <v>1</v>
      </c>
      <c r="AW8" s="410">
        <f t="shared" si="4"/>
        <v>1620</v>
      </c>
      <c r="AX8" s="411">
        <f>'3. Därav sectio '!AW8/AW8</f>
        <v>1</v>
      </c>
      <c r="AY8" s="278">
        <f t="shared" si="1"/>
        <v>1620</v>
      </c>
      <c r="AZ8" s="281"/>
      <c r="BA8" s="412"/>
      <c r="BF8" s="413">
        <f t="shared" si="5"/>
        <v>1.4420637534605079E-2</v>
      </c>
      <c r="BH8" s="278"/>
      <c r="BJ8" s="59" t="s">
        <v>178</v>
      </c>
      <c r="BK8" s="413">
        <f>AY8/BI6</f>
        <v>3.8316894912367845E-2</v>
      </c>
    </row>
    <row r="9" spans="1:63" s="59" customFormat="1" ht="30" customHeight="1" thickTop="1" thickBot="1" x14ac:dyDescent="0.25">
      <c r="A9" s="414" t="s">
        <v>17</v>
      </c>
      <c r="B9" s="195" t="s">
        <v>74</v>
      </c>
      <c r="D9" s="430">
        <v>1009</v>
      </c>
      <c r="E9" s="430">
        <v>427</v>
      </c>
      <c r="F9" s="430">
        <v>627</v>
      </c>
      <c r="G9" s="430">
        <v>926</v>
      </c>
      <c r="H9">
        <v>161</v>
      </c>
      <c r="I9" s="430">
        <v>493</v>
      </c>
      <c r="J9" s="430">
        <v>2943</v>
      </c>
      <c r="K9" s="430">
        <v>615</v>
      </c>
      <c r="L9" s="430">
        <v>1163</v>
      </c>
      <c r="M9" s="430">
        <v>332</v>
      </c>
      <c r="N9" s="430">
        <v>734</v>
      </c>
      <c r="O9" s="430">
        <v>632</v>
      </c>
      <c r="P9">
        <v>533</v>
      </c>
      <c r="Q9" s="430">
        <v>916</v>
      </c>
      <c r="R9" s="430">
        <v>697</v>
      </c>
      <c r="S9" s="430">
        <v>1051</v>
      </c>
      <c r="T9">
        <v>632</v>
      </c>
      <c r="U9" s="430">
        <v>2732</v>
      </c>
      <c r="V9" s="430">
        <v>81</v>
      </c>
      <c r="W9" s="430">
        <v>1198</v>
      </c>
      <c r="X9" s="430">
        <v>824</v>
      </c>
      <c r="Y9" s="430">
        <v>326</v>
      </c>
      <c r="Z9" s="430">
        <v>269</v>
      </c>
      <c r="AA9" s="430">
        <v>808</v>
      </c>
      <c r="AB9" s="430">
        <v>1213</v>
      </c>
      <c r="AC9" s="430">
        <v>2130</v>
      </c>
      <c r="AD9" s="430">
        <v>1385</v>
      </c>
      <c r="AE9" s="430">
        <v>811</v>
      </c>
      <c r="AF9" s="430">
        <v>2264</v>
      </c>
      <c r="AG9" s="430">
        <v>489</v>
      </c>
      <c r="AH9" s="430">
        <v>873</v>
      </c>
      <c r="AI9" s="430">
        <v>561</v>
      </c>
      <c r="AJ9" s="431">
        <v>1358</v>
      </c>
      <c r="AK9" s="430">
        <v>608</v>
      </c>
      <c r="AL9" s="430">
        <v>149</v>
      </c>
      <c r="AM9" s="430">
        <v>354</v>
      </c>
      <c r="AN9" s="430">
        <v>283</v>
      </c>
      <c r="AO9" s="430">
        <v>876</v>
      </c>
      <c r="AP9" s="430">
        <v>434</v>
      </c>
      <c r="AQ9" s="430">
        <v>1065</v>
      </c>
      <c r="AR9" s="430">
        <v>220</v>
      </c>
      <c r="AS9" s="430">
        <v>395</v>
      </c>
      <c r="AT9" s="360"/>
      <c r="AU9" s="72">
        <f t="shared" si="2"/>
        <v>2943</v>
      </c>
      <c r="AV9" s="72">
        <f t="shared" si="3"/>
        <v>81</v>
      </c>
      <c r="AW9" s="410">
        <f t="shared" si="4"/>
        <v>35597</v>
      </c>
      <c r="AX9" s="411">
        <f>'3. Därav sectio '!AW9/AW9</f>
        <v>1.4720341601820378E-2</v>
      </c>
      <c r="AY9" s="278">
        <f t="shared" si="1"/>
        <v>35597</v>
      </c>
      <c r="AZ9" s="281">
        <v>3</v>
      </c>
      <c r="BA9" s="412">
        <f>AY9</f>
        <v>35597</v>
      </c>
      <c r="BD9" s="59" t="s">
        <v>111</v>
      </c>
      <c r="BF9" s="413">
        <f t="shared" si="5"/>
        <v>0.31687125575267716</v>
      </c>
      <c r="BH9" s="278"/>
    </row>
    <row r="10" spans="1:63" s="59" customFormat="1" ht="30" customHeight="1" thickTop="1" thickBot="1" x14ac:dyDescent="0.25">
      <c r="A10" s="414" t="s">
        <v>25</v>
      </c>
      <c r="B10" s="195" t="s">
        <v>75</v>
      </c>
      <c r="D10" s="430">
        <v>363</v>
      </c>
      <c r="E10" s="430">
        <v>144</v>
      </c>
      <c r="F10" s="430">
        <v>219</v>
      </c>
      <c r="G10" s="430">
        <v>424</v>
      </c>
      <c r="H10">
        <v>61</v>
      </c>
      <c r="I10" s="430">
        <v>245</v>
      </c>
      <c r="J10" s="430">
        <v>1067</v>
      </c>
      <c r="K10" s="430">
        <v>257</v>
      </c>
      <c r="L10" s="430">
        <v>336</v>
      </c>
      <c r="M10" s="430">
        <v>159</v>
      </c>
      <c r="N10" s="430">
        <v>147</v>
      </c>
      <c r="O10" s="430">
        <v>143</v>
      </c>
      <c r="P10">
        <v>145</v>
      </c>
      <c r="Q10" s="430">
        <v>249</v>
      </c>
      <c r="R10" s="430">
        <v>225</v>
      </c>
      <c r="S10" s="430">
        <v>268</v>
      </c>
      <c r="T10">
        <v>272</v>
      </c>
      <c r="U10" s="430">
        <v>966</v>
      </c>
      <c r="V10" s="430">
        <v>39</v>
      </c>
      <c r="W10" s="430">
        <v>274</v>
      </c>
      <c r="X10" s="430">
        <v>192</v>
      </c>
      <c r="Y10" s="430">
        <v>120</v>
      </c>
      <c r="Z10" s="430">
        <v>104</v>
      </c>
      <c r="AA10" s="430">
        <v>338</v>
      </c>
      <c r="AB10" s="430">
        <v>357</v>
      </c>
      <c r="AC10" s="430">
        <v>599</v>
      </c>
      <c r="AD10" s="430">
        <v>458</v>
      </c>
      <c r="AE10" s="430">
        <v>311</v>
      </c>
      <c r="AF10" s="430">
        <v>692</v>
      </c>
      <c r="AG10" s="430">
        <v>254</v>
      </c>
      <c r="AH10" s="430">
        <v>208</v>
      </c>
      <c r="AI10" s="430">
        <v>171</v>
      </c>
      <c r="AJ10" s="431">
        <v>480</v>
      </c>
      <c r="AK10" s="430">
        <v>347</v>
      </c>
      <c r="AL10" s="430">
        <v>63</v>
      </c>
      <c r="AM10" s="430">
        <v>101</v>
      </c>
      <c r="AN10" s="430">
        <v>97</v>
      </c>
      <c r="AO10" s="430">
        <v>333</v>
      </c>
      <c r="AP10" s="430">
        <v>104</v>
      </c>
      <c r="AQ10" s="430">
        <v>401</v>
      </c>
      <c r="AR10" s="430">
        <v>144</v>
      </c>
      <c r="AS10" s="430">
        <v>203</v>
      </c>
      <c r="AT10" s="360"/>
      <c r="AU10" s="72">
        <f t="shared" si="2"/>
        <v>1067</v>
      </c>
      <c r="AV10" s="72">
        <f t="shared" si="3"/>
        <v>39</v>
      </c>
      <c r="AW10" s="410">
        <f t="shared" si="4"/>
        <v>12080</v>
      </c>
      <c r="AX10" s="411">
        <f>'3. Därav sectio '!AW10/AW10</f>
        <v>4.263245033112583E-2</v>
      </c>
      <c r="AY10" s="278">
        <f t="shared" si="1"/>
        <v>12080</v>
      </c>
      <c r="AZ10" s="281">
        <v>4</v>
      </c>
      <c r="BA10" s="412">
        <f>AY10+AY11</f>
        <v>13531</v>
      </c>
      <c r="BD10" s="59">
        <f>SUM(AY9+AY10)</f>
        <v>47677</v>
      </c>
      <c r="BF10" s="413">
        <f t="shared" si="5"/>
        <v>0.10753166754199343</v>
      </c>
      <c r="BH10" s="278"/>
    </row>
    <row r="11" spans="1:63" s="59" customFormat="1" ht="30" customHeight="1" thickTop="1" thickBot="1" x14ac:dyDescent="0.25">
      <c r="A11" s="415" t="s">
        <v>11</v>
      </c>
      <c r="B11" s="197" t="s">
        <v>76</v>
      </c>
      <c r="D11" s="430">
        <v>61</v>
      </c>
      <c r="E11" s="430">
        <v>6</v>
      </c>
      <c r="F11" s="430">
        <v>36</v>
      </c>
      <c r="G11" s="430">
        <v>8</v>
      </c>
      <c r="H11">
        <v>16</v>
      </c>
      <c r="I11" s="430">
        <v>21</v>
      </c>
      <c r="J11" s="430">
        <v>116</v>
      </c>
      <c r="K11" s="430">
        <v>25</v>
      </c>
      <c r="L11" s="430">
        <v>34</v>
      </c>
      <c r="M11" s="430">
        <v>13</v>
      </c>
      <c r="N11" s="430">
        <v>11</v>
      </c>
      <c r="O11" s="430">
        <v>14</v>
      </c>
      <c r="P11">
        <v>26</v>
      </c>
      <c r="Q11" s="430">
        <v>61</v>
      </c>
      <c r="R11" s="430">
        <v>26</v>
      </c>
      <c r="S11" s="430">
        <v>2</v>
      </c>
      <c r="T11">
        <v>16</v>
      </c>
      <c r="U11" s="430">
        <v>112</v>
      </c>
      <c r="V11" s="430">
        <v>3</v>
      </c>
      <c r="W11" s="430">
        <v>38</v>
      </c>
      <c r="X11" s="430">
        <v>30</v>
      </c>
      <c r="Y11" s="430">
        <v>16</v>
      </c>
      <c r="Z11" s="430">
        <v>6</v>
      </c>
      <c r="AA11" s="430">
        <v>26</v>
      </c>
      <c r="AB11" s="430">
        <v>73</v>
      </c>
      <c r="AC11" s="430">
        <v>114</v>
      </c>
      <c r="AD11" s="430">
        <v>74</v>
      </c>
      <c r="AE11" s="430">
        <v>60</v>
      </c>
      <c r="AF11" s="430">
        <v>98</v>
      </c>
      <c r="AG11" s="430">
        <v>32</v>
      </c>
      <c r="AH11" s="430">
        <v>33</v>
      </c>
      <c r="AI11" s="430">
        <v>31</v>
      </c>
      <c r="AJ11" s="431">
        <v>46</v>
      </c>
      <c r="AK11" s="430">
        <v>23</v>
      </c>
      <c r="AL11" s="430">
        <v>4</v>
      </c>
      <c r="AM11" s="430">
        <v>17</v>
      </c>
      <c r="AN11" s="430">
        <v>9</v>
      </c>
      <c r="AO11" s="430">
        <v>29</v>
      </c>
      <c r="AP11" s="430">
        <v>9</v>
      </c>
      <c r="AQ11" s="430">
        <v>50</v>
      </c>
      <c r="AR11" s="430">
        <v>14</v>
      </c>
      <c r="AS11" s="430">
        <v>12</v>
      </c>
      <c r="AT11" s="360"/>
      <c r="AU11" s="72">
        <f t="shared" si="2"/>
        <v>116</v>
      </c>
      <c r="AV11" s="72">
        <f t="shared" si="3"/>
        <v>2</v>
      </c>
      <c r="AW11" s="410">
        <f t="shared" si="4"/>
        <v>1451</v>
      </c>
      <c r="AX11" s="411">
        <f>'3. Därav sectio '!AW11/AW11</f>
        <v>1</v>
      </c>
      <c r="AY11" s="278">
        <f t="shared" si="1"/>
        <v>1451</v>
      </c>
      <c r="AZ11" s="281"/>
      <c r="BA11" s="412"/>
      <c r="BF11" s="413">
        <f t="shared" si="5"/>
        <v>1.2916262384390104E-2</v>
      </c>
      <c r="BH11" s="278"/>
    </row>
    <row r="12" spans="1:63" s="59" customFormat="1" ht="30" customHeight="1" thickTop="1" thickBot="1" x14ac:dyDescent="0.25">
      <c r="A12" s="414" t="s">
        <v>10</v>
      </c>
      <c r="B12" s="195" t="s">
        <v>77</v>
      </c>
      <c r="D12" s="430">
        <v>122</v>
      </c>
      <c r="E12" s="430">
        <v>39</v>
      </c>
      <c r="F12" s="430">
        <v>91</v>
      </c>
      <c r="G12" s="430">
        <v>121</v>
      </c>
      <c r="H12">
        <v>15</v>
      </c>
      <c r="I12" s="430">
        <v>69</v>
      </c>
      <c r="J12" s="430">
        <v>411</v>
      </c>
      <c r="K12" s="430">
        <v>84</v>
      </c>
      <c r="L12" s="430">
        <v>120</v>
      </c>
      <c r="M12" s="430">
        <v>35</v>
      </c>
      <c r="N12" s="430">
        <v>99</v>
      </c>
      <c r="O12" s="430">
        <v>73</v>
      </c>
      <c r="P12">
        <v>63</v>
      </c>
      <c r="Q12" s="430">
        <v>117</v>
      </c>
      <c r="R12" s="430">
        <v>89</v>
      </c>
      <c r="S12" s="430">
        <v>96</v>
      </c>
      <c r="T12">
        <v>53</v>
      </c>
      <c r="U12" s="430">
        <v>316</v>
      </c>
      <c r="V12" s="430">
        <v>9</v>
      </c>
      <c r="W12" s="430">
        <v>147</v>
      </c>
      <c r="X12" s="430">
        <v>76</v>
      </c>
      <c r="Y12" s="430">
        <v>51</v>
      </c>
      <c r="Z12" s="430">
        <v>25</v>
      </c>
      <c r="AA12" s="430">
        <v>104</v>
      </c>
      <c r="AB12" s="430">
        <v>143</v>
      </c>
      <c r="AC12" s="430">
        <v>250</v>
      </c>
      <c r="AD12" s="430">
        <v>185</v>
      </c>
      <c r="AE12" s="430">
        <v>133</v>
      </c>
      <c r="AF12" s="430">
        <v>222</v>
      </c>
      <c r="AG12" s="430">
        <v>71</v>
      </c>
      <c r="AH12" s="430">
        <v>75</v>
      </c>
      <c r="AI12" s="430">
        <v>53</v>
      </c>
      <c r="AJ12" s="431">
        <v>174</v>
      </c>
      <c r="AK12" s="430">
        <v>71</v>
      </c>
      <c r="AL12" s="430">
        <v>26</v>
      </c>
      <c r="AM12" s="430">
        <v>39</v>
      </c>
      <c r="AN12" s="430">
        <v>43</v>
      </c>
      <c r="AO12" s="430">
        <v>128</v>
      </c>
      <c r="AP12" s="430">
        <v>62</v>
      </c>
      <c r="AQ12" s="430">
        <v>142</v>
      </c>
      <c r="AR12" s="430">
        <v>23</v>
      </c>
      <c r="AS12" s="430">
        <v>64</v>
      </c>
      <c r="AT12" s="360"/>
      <c r="AU12" s="72">
        <f t="shared" si="2"/>
        <v>411</v>
      </c>
      <c r="AV12" s="72">
        <f t="shared" si="3"/>
        <v>9</v>
      </c>
      <c r="AW12" s="410">
        <f t="shared" si="4"/>
        <v>4329</v>
      </c>
      <c r="AX12" s="411">
        <f>'3. Därav sectio '!AW12/AW12</f>
        <v>0.2199122199122199</v>
      </c>
      <c r="AY12" s="278">
        <f t="shared" si="1"/>
        <v>4329</v>
      </c>
      <c r="AZ12" s="281">
        <v>5</v>
      </c>
      <c r="BA12" s="412">
        <f>AY12+AY13+AY14</f>
        <v>10696</v>
      </c>
      <c r="BF12" s="413">
        <f t="shared" si="5"/>
        <v>3.8535148078583575E-2</v>
      </c>
      <c r="BH12" s="278"/>
    </row>
    <row r="13" spans="1:63" s="59" customFormat="1" ht="30" customHeight="1" thickTop="1" thickBot="1" x14ac:dyDescent="0.25">
      <c r="A13" s="408" t="s">
        <v>9</v>
      </c>
      <c r="B13" s="409" t="s">
        <v>78</v>
      </c>
      <c r="D13" s="430">
        <v>64</v>
      </c>
      <c r="E13" s="430">
        <v>35</v>
      </c>
      <c r="F13" s="430">
        <v>40</v>
      </c>
      <c r="G13" s="430">
        <v>84</v>
      </c>
      <c r="H13">
        <v>3</v>
      </c>
      <c r="I13" s="430">
        <v>51</v>
      </c>
      <c r="J13" s="430">
        <v>193</v>
      </c>
      <c r="K13" s="430">
        <v>52</v>
      </c>
      <c r="L13" s="430">
        <v>77</v>
      </c>
      <c r="M13" s="430">
        <v>22</v>
      </c>
      <c r="N13" s="430">
        <v>37</v>
      </c>
      <c r="O13" s="430">
        <v>40</v>
      </c>
      <c r="P13">
        <v>21</v>
      </c>
      <c r="Q13" s="430">
        <v>59</v>
      </c>
      <c r="R13" s="430">
        <v>49</v>
      </c>
      <c r="S13" s="430">
        <v>62</v>
      </c>
      <c r="T13">
        <v>40</v>
      </c>
      <c r="U13" s="430">
        <v>208</v>
      </c>
      <c r="V13" s="430">
        <v>6</v>
      </c>
      <c r="W13" s="430">
        <v>43</v>
      </c>
      <c r="X13" s="430">
        <v>38</v>
      </c>
      <c r="Y13" s="430">
        <v>16</v>
      </c>
      <c r="Z13" s="430">
        <v>12</v>
      </c>
      <c r="AA13" s="430">
        <v>47</v>
      </c>
      <c r="AB13" s="430">
        <v>47</v>
      </c>
      <c r="AC13" s="430">
        <v>121</v>
      </c>
      <c r="AD13" s="430">
        <v>98</v>
      </c>
      <c r="AE13" s="430">
        <v>72</v>
      </c>
      <c r="AF13" s="430">
        <v>87</v>
      </c>
      <c r="AG13" s="430">
        <v>47</v>
      </c>
      <c r="AH13" s="430">
        <v>18</v>
      </c>
      <c r="AI13" s="430">
        <v>37</v>
      </c>
      <c r="AJ13" s="431">
        <v>70</v>
      </c>
      <c r="AK13" s="430">
        <v>64</v>
      </c>
      <c r="AL13" s="430">
        <v>21</v>
      </c>
      <c r="AM13" s="430">
        <v>14</v>
      </c>
      <c r="AN13" s="430">
        <v>8</v>
      </c>
      <c r="AO13" s="430">
        <v>60</v>
      </c>
      <c r="AP13" s="430">
        <v>38</v>
      </c>
      <c r="AQ13" s="430">
        <v>52</v>
      </c>
      <c r="AR13" s="430">
        <v>15</v>
      </c>
      <c r="AS13" s="430">
        <v>36</v>
      </c>
      <c r="AT13" s="360"/>
      <c r="AU13" s="72">
        <f t="shared" si="2"/>
        <v>208</v>
      </c>
      <c r="AV13" s="72">
        <f t="shared" si="3"/>
        <v>3</v>
      </c>
      <c r="AW13" s="410">
        <f t="shared" si="4"/>
        <v>2204</v>
      </c>
      <c r="AX13" s="411">
        <f>'3. Därav sectio '!AW13/AW13</f>
        <v>0.32758620689655171</v>
      </c>
      <c r="AY13" s="278">
        <f t="shared" si="1"/>
        <v>2204</v>
      </c>
      <c r="AZ13" s="281"/>
      <c r="BA13" s="412"/>
      <c r="BF13" s="413">
        <f t="shared" si="5"/>
        <v>1.9619188349549132E-2</v>
      </c>
      <c r="BH13" s="278"/>
    </row>
    <row r="14" spans="1:63" s="59" customFormat="1" ht="30" customHeight="1" thickTop="1" thickBot="1" x14ac:dyDescent="0.25">
      <c r="A14" s="415" t="s">
        <v>11</v>
      </c>
      <c r="B14" s="197" t="s">
        <v>79</v>
      </c>
      <c r="D14" s="430">
        <v>111</v>
      </c>
      <c r="E14" s="430">
        <v>36</v>
      </c>
      <c r="F14" s="430">
        <v>95</v>
      </c>
      <c r="G14" s="430">
        <v>78</v>
      </c>
      <c r="H14">
        <v>19</v>
      </c>
      <c r="I14" s="430">
        <v>62</v>
      </c>
      <c r="J14" s="430">
        <v>316</v>
      </c>
      <c r="K14" s="430">
        <v>77</v>
      </c>
      <c r="L14" s="430">
        <v>116</v>
      </c>
      <c r="M14" s="430">
        <v>46</v>
      </c>
      <c r="N14" s="430">
        <v>39</v>
      </c>
      <c r="O14" s="430">
        <v>41</v>
      </c>
      <c r="P14">
        <v>57</v>
      </c>
      <c r="Q14" s="430">
        <v>104</v>
      </c>
      <c r="R14" s="430">
        <v>58</v>
      </c>
      <c r="S14" s="430">
        <v>6</v>
      </c>
      <c r="T14">
        <v>61</v>
      </c>
      <c r="U14" s="430">
        <v>361</v>
      </c>
      <c r="V14" s="430">
        <v>14</v>
      </c>
      <c r="W14" s="430">
        <v>101</v>
      </c>
      <c r="X14" s="430">
        <v>121</v>
      </c>
      <c r="Y14" s="430">
        <v>42</v>
      </c>
      <c r="Z14" s="430">
        <v>23</v>
      </c>
      <c r="AA14" s="430">
        <v>88</v>
      </c>
      <c r="AB14" s="430">
        <v>148</v>
      </c>
      <c r="AC14" s="430">
        <v>387</v>
      </c>
      <c r="AD14" s="430">
        <v>221</v>
      </c>
      <c r="AE14" s="430">
        <v>171</v>
      </c>
      <c r="AF14" s="430">
        <v>341</v>
      </c>
      <c r="AG14" s="430">
        <v>58</v>
      </c>
      <c r="AH14" s="430">
        <v>92</v>
      </c>
      <c r="AI14" s="430">
        <v>81</v>
      </c>
      <c r="AJ14" s="431">
        <v>147</v>
      </c>
      <c r="AK14" s="430">
        <v>56</v>
      </c>
      <c r="AL14" s="430">
        <v>23</v>
      </c>
      <c r="AM14" s="430">
        <v>29</v>
      </c>
      <c r="AN14" s="430">
        <v>33</v>
      </c>
      <c r="AO14" s="430">
        <v>114</v>
      </c>
      <c r="AP14" s="430">
        <v>27</v>
      </c>
      <c r="AQ14" s="430">
        <v>120</v>
      </c>
      <c r="AR14" s="430">
        <v>15</v>
      </c>
      <c r="AS14" s="430">
        <v>28</v>
      </c>
      <c r="AT14" s="360"/>
      <c r="AU14" s="72">
        <f t="shared" si="2"/>
        <v>387</v>
      </c>
      <c r="AV14" s="72">
        <f t="shared" si="3"/>
        <v>6</v>
      </c>
      <c r="AW14" s="410">
        <f t="shared" si="4"/>
        <v>4163</v>
      </c>
      <c r="AX14" s="411">
        <f>'3. Därav sectio '!AW14/AW14</f>
        <v>0.99951957722796059</v>
      </c>
      <c r="AY14" s="278">
        <f t="shared" si="1"/>
        <v>4163</v>
      </c>
      <c r="AZ14" s="281"/>
      <c r="BA14" s="412"/>
      <c r="BF14" s="413">
        <f t="shared" si="5"/>
        <v>3.705747781269194E-2</v>
      </c>
      <c r="BH14" s="278"/>
    </row>
    <row r="15" spans="1:63" s="59" customFormat="1" ht="30" customHeight="1" thickTop="1" thickBot="1" x14ac:dyDescent="0.25">
      <c r="A15" s="416">
        <v>6</v>
      </c>
      <c r="B15" s="295" t="s">
        <v>18</v>
      </c>
      <c r="D15" s="430">
        <v>47</v>
      </c>
      <c r="E15" s="430">
        <v>8</v>
      </c>
      <c r="F15" s="430">
        <v>30</v>
      </c>
      <c r="G15" s="430">
        <v>40</v>
      </c>
      <c r="H15">
        <v>3</v>
      </c>
      <c r="I15" s="430">
        <v>15</v>
      </c>
      <c r="J15" s="430">
        <v>231</v>
      </c>
      <c r="K15" s="430">
        <v>52</v>
      </c>
      <c r="L15" s="430">
        <v>42</v>
      </c>
      <c r="M15" s="430">
        <v>17</v>
      </c>
      <c r="N15" s="430">
        <v>46</v>
      </c>
      <c r="O15" s="430">
        <v>29</v>
      </c>
      <c r="P15">
        <v>22</v>
      </c>
      <c r="Q15" s="430">
        <v>32</v>
      </c>
      <c r="R15" s="430">
        <v>29</v>
      </c>
      <c r="S15" s="430">
        <v>25</v>
      </c>
      <c r="T15">
        <v>31</v>
      </c>
      <c r="U15" s="430">
        <v>151</v>
      </c>
      <c r="V15" s="430">
        <v>2</v>
      </c>
      <c r="W15" s="430">
        <v>52</v>
      </c>
      <c r="X15" s="430">
        <v>57</v>
      </c>
      <c r="Y15" s="430">
        <v>13</v>
      </c>
      <c r="Z15" s="430">
        <v>15</v>
      </c>
      <c r="AA15" s="430">
        <v>46</v>
      </c>
      <c r="AB15" s="430">
        <v>88</v>
      </c>
      <c r="AC15" s="430">
        <v>117</v>
      </c>
      <c r="AD15" s="430">
        <v>90</v>
      </c>
      <c r="AE15" s="430">
        <v>84</v>
      </c>
      <c r="AF15" s="430">
        <v>172</v>
      </c>
      <c r="AG15" s="430">
        <v>36</v>
      </c>
      <c r="AH15" s="430">
        <v>27</v>
      </c>
      <c r="AI15" s="430">
        <v>25</v>
      </c>
      <c r="AJ15" s="431">
        <v>86</v>
      </c>
      <c r="AK15" s="430">
        <v>39</v>
      </c>
      <c r="AL15" s="430">
        <v>11</v>
      </c>
      <c r="AM15" s="430">
        <v>10</v>
      </c>
      <c r="AN15" s="430">
        <v>10</v>
      </c>
      <c r="AO15" s="430">
        <v>56</v>
      </c>
      <c r="AP15" s="430">
        <v>35</v>
      </c>
      <c r="AQ15" s="430">
        <v>65</v>
      </c>
      <c r="AR15" s="430">
        <v>9</v>
      </c>
      <c r="AS15" s="430">
        <v>17</v>
      </c>
      <c r="AT15" s="360"/>
      <c r="AU15" s="72">
        <f t="shared" si="2"/>
        <v>231</v>
      </c>
      <c r="AV15" s="72">
        <f t="shared" si="3"/>
        <v>2</v>
      </c>
      <c r="AW15" s="410">
        <f t="shared" si="4"/>
        <v>2012</v>
      </c>
      <c r="AX15" s="411">
        <f>'3. Därav sectio '!AW15/AW15</f>
        <v>0.93190854870775353</v>
      </c>
      <c r="AY15" s="278">
        <f t="shared" si="1"/>
        <v>2012</v>
      </c>
      <c r="AZ15" s="281">
        <v>6</v>
      </c>
      <c r="BA15" s="412">
        <f>AY15</f>
        <v>2012</v>
      </c>
      <c r="BF15" s="413">
        <f t="shared" si="5"/>
        <v>1.7910075752855196E-2</v>
      </c>
      <c r="BH15" s="278"/>
    </row>
    <row r="16" spans="1:63" s="59" customFormat="1" ht="30" customHeight="1" thickTop="1" thickBot="1" x14ac:dyDescent="0.25">
      <c r="A16" s="416">
        <v>7</v>
      </c>
      <c r="B16" s="295" t="s">
        <v>19</v>
      </c>
      <c r="D16" s="430">
        <v>31</v>
      </c>
      <c r="E16" s="430">
        <v>9</v>
      </c>
      <c r="F16" s="430">
        <v>25</v>
      </c>
      <c r="G16" s="430">
        <v>24</v>
      </c>
      <c r="H16">
        <v>3</v>
      </c>
      <c r="I16" s="430">
        <v>15</v>
      </c>
      <c r="J16" s="430">
        <v>128</v>
      </c>
      <c r="K16" s="430">
        <v>22</v>
      </c>
      <c r="L16" s="430">
        <v>20</v>
      </c>
      <c r="M16" s="430">
        <v>11</v>
      </c>
      <c r="N16" s="430">
        <v>22</v>
      </c>
      <c r="O16" s="430">
        <v>15</v>
      </c>
      <c r="P16">
        <v>17</v>
      </c>
      <c r="Q16" s="430">
        <v>33</v>
      </c>
      <c r="R16" s="430">
        <v>22</v>
      </c>
      <c r="S16" s="430">
        <v>23</v>
      </c>
      <c r="T16">
        <v>17</v>
      </c>
      <c r="U16" s="430">
        <v>102</v>
      </c>
      <c r="V16" s="430">
        <v>6</v>
      </c>
      <c r="W16" s="430">
        <v>36</v>
      </c>
      <c r="X16" s="430">
        <v>35</v>
      </c>
      <c r="Y16" s="430">
        <v>9</v>
      </c>
      <c r="Z16" s="430">
        <v>12</v>
      </c>
      <c r="AA16" s="430">
        <v>28</v>
      </c>
      <c r="AB16" s="430">
        <v>32</v>
      </c>
      <c r="AC16" s="430">
        <v>60</v>
      </c>
      <c r="AD16" s="430">
        <v>55</v>
      </c>
      <c r="AE16" s="430">
        <v>48</v>
      </c>
      <c r="AF16" s="430">
        <v>92</v>
      </c>
      <c r="AG16" s="430">
        <v>22</v>
      </c>
      <c r="AH16" s="430">
        <v>14</v>
      </c>
      <c r="AI16" s="430">
        <v>10</v>
      </c>
      <c r="AJ16" s="431">
        <v>56</v>
      </c>
      <c r="AK16" s="430">
        <v>13</v>
      </c>
      <c r="AL16" s="430">
        <v>8</v>
      </c>
      <c r="AM16" s="430">
        <v>10</v>
      </c>
      <c r="AN16" s="430">
        <v>6</v>
      </c>
      <c r="AO16" s="430">
        <v>30</v>
      </c>
      <c r="AP16" s="430">
        <v>13</v>
      </c>
      <c r="AQ16" s="430">
        <v>33</v>
      </c>
      <c r="AR16" s="430">
        <v>13</v>
      </c>
      <c r="AS16" s="430">
        <v>13</v>
      </c>
      <c r="AT16" s="360"/>
      <c r="AU16" s="72">
        <f t="shared" si="2"/>
        <v>128</v>
      </c>
      <c r="AV16" s="72">
        <f t="shared" si="3"/>
        <v>3</v>
      </c>
      <c r="AW16" s="410">
        <f t="shared" si="4"/>
        <v>1193</v>
      </c>
      <c r="AX16" s="411">
        <f>'3. Därav sectio '!AW16/AW16</f>
        <v>0.87426655490360439</v>
      </c>
      <c r="AY16" s="278">
        <f t="shared" si="1"/>
        <v>1193</v>
      </c>
      <c r="AZ16" s="281">
        <v>7</v>
      </c>
      <c r="BA16" s="412">
        <f>AY16</f>
        <v>1193</v>
      </c>
      <c r="BF16" s="413">
        <f t="shared" si="5"/>
        <v>1.061964233258263E-2</v>
      </c>
      <c r="BH16" s="278"/>
    </row>
    <row r="17" spans="1:60" s="59" customFormat="1" ht="30" customHeight="1" thickTop="1" thickBot="1" x14ac:dyDescent="0.25">
      <c r="A17" s="414" t="s">
        <v>12</v>
      </c>
      <c r="B17" s="195" t="s">
        <v>20</v>
      </c>
      <c r="D17" s="430">
        <v>9</v>
      </c>
      <c r="E17" s="430">
        <v>4</v>
      </c>
      <c r="F17" s="430">
        <v>6</v>
      </c>
      <c r="G17" s="430">
        <v>13</v>
      </c>
      <c r="H17">
        <v>2</v>
      </c>
      <c r="I17" s="430">
        <v>10</v>
      </c>
      <c r="J17" s="430">
        <v>48</v>
      </c>
      <c r="K17" s="430">
        <v>11</v>
      </c>
      <c r="L17" s="430">
        <v>10</v>
      </c>
      <c r="M17" s="430">
        <v>6</v>
      </c>
      <c r="N17" s="430">
        <v>12</v>
      </c>
      <c r="O17" s="430">
        <v>6</v>
      </c>
      <c r="P17">
        <v>6</v>
      </c>
      <c r="Q17" s="430">
        <v>8</v>
      </c>
      <c r="R17" s="430">
        <v>11</v>
      </c>
      <c r="S17" s="430">
        <v>8</v>
      </c>
      <c r="T17">
        <v>6</v>
      </c>
      <c r="U17" s="430">
        <v>43</v>
      </c>
      <c r="V17" s="430">
        <v>0</v>
      </c>
      <c r="W17" s="430">
        <v>11</v>
      </c>
      <c r="X17" s="430">
        <v>5</v>
      </c>
      <c r="Y17" s="430">
        <v>0</v>
      </c>
      <c r="Z17" s="430">
        <v>5</v>
      </c>
      <c r="AA17" s="430">
        <v>8</v>
      </c>
      <c r="AB17" s="430">
        <v>10</v>
      </c>
      <c r="AC17" s="430">
        <v>21</v>
      </c>
      <c r="AD17" s="430">
        <v>21</v>
      </c>
      <c r="AE17" s="430">
        <v>21</v>
      </c>
      <c r="AF17" s="430">
        <v>37</v>
      </c>
      <c r="AG17" s="430">
        <v>3</v>
      </c>
      <c r="AH17" s="430">
        <v>2</v>
      </c>
      <c r="AI17" s="430">
        <v>9</v>
      </c>
      <c r="AJ17" s="431">
        <v>19</v>
      </c>
      <c r="AK17" s="430">
        <v>2</v>
      </c>
      <c r="AL17" s="430">
        <v>2</v>
      </c>
      <c r="AM17" s="430">
        <v>1</v>
      </c>
      <c r="AN17" s="430">
        <v>2</v>
      </c>
      <c r="AO17" s="430">
        <v>12</v>
      </c>
      <c r="AP17" s="430">
        <v>4</v>
      </c>
      <c r="AQ17" s="430">
        <v>17</v>
      </c>
      <c r="AR17" s="430">
        <v>1</v>
      </c>
      <c r="AS17" s="430">
        <v>7</v>
      </c>
      <c r="AT17" s="360"/>
      <c r="AU17" s="72">
        <f t="shared" si="2"/>
        <v>48</v>
      </c>
      <c r="AV17" s="72">
        <f t="shared" si="3"/>
        <v>0</v>
      </c>
      <c r="AW17" s="410">
        <f t="shared" si="4"/>
        <v>439</v>
      </c>
      <c r="AX17" s="411">
        <f>'3. Därav sectio '!AW17/AW17</f>
        <v>0.43507972665148065</v>
      </c>
      <c r="AY17" s="278">
        <f t="shared" si="1"/>
        <v>439</v>
      </c>
      <c r="AZ17" s="281">
        <v>8</v>
      </c>
      <c r="BA17" s="412">
        <f>AY17+AY18+AY19</f>
        <v>1486</v>
      </c>
      <c r="BF17" s="413">
        <f t="shared" si="5"/>
        <v>3.9078147393158211E-3</v>
      </c>
      <c r="BH17" s="278"/>
    </row>
    <row r="18" spans="1:60" s="59" customFormat="1" ht="30" customHeight="1" thickTop="1" thickBot="1" x14ac:dyDescent="0.25">
      <c r="A18" s="408" t="s">
        <v>9</v>
      </c>
      <c r="B18" s="409" t="s">
        <v>21</v>
      </c>
      <c r="D18" s="430">
        <v>14</v>
      </c>
      <c r="E18" s="430">
        <v>7</v>
      </c>
      <c r="F18" s="430">
        <v>12</v>
      </c>
      <c r="G18" s="430">
        <v>16</v>
      </c>
      <c r="H18">
        <v>0</v>
      </c>
      <c r="I18" s="430">
        <v>6</v>
      </c>
      <c r="J18" s="430">
        <v>56</v>
      </c>
      <c r="K18" s="430">
        <v>11</v>
      </c>
      <c r="L18" s="430">
        <v>27</v>
      </c>
      <c r="M18" s="430">
        <v>3</v>
      </c>
      <c r="N18" s="430">
        <v>17</v>
      </c>
      <c r="O18" s="430">
        <v>10</v>
      </c>
      <c r="P18">
        <v>6</v>
      </c>
      <c r="Q18" s="430">
        <v>16</v>
      </c>
      <c r="R18" s="430">
        <v>13</v>
      </c>
      <c r="S18" s="430">
        <v>15</v>
      </c>
      <c r="T18">
        <v>20</v>
      </c>
      <c r="U18" s="430">
        <v>40</v>
      </c>
      <c r="V18" s="430">
        <v>0</v>
      </c>
      <c r="W18" s="430">
        <v>15</v>
      </c>
      <c r="X18" s="430">
        <v>13</v>
      </c>
      <c r="Y18" s="430">
        <v>3</v>
      </c>
      <c r="Z18" s="430">
        <v>1</v>
      </c>
      <c r="AA18" s="430">
        <v>9</v>
      </c>
      <c r="AB18" s="430">
        <v>23</v>
      </c>
      <c r="AC18" s="430">
        <v>25</v>
      </c>
      <c r="AD18" s="430">
        <v>32</v>
      </c>
      <c r="AE18" s="430">
        <v>28</v>
      </c>
      <c r="AF18" s="430">
        <v>38</v>
      </c>
      <c r="AG18" s="430">
        <v>10</v>
      </c>
      <c r="AH18" s="430">
        <v>5</v>
      </c>
      <c r="AI18" s="430">
        <v>9</v>
      </c>
      <c r="AJ18" s="431">
        <v>26</v>
      </c>
      <c r="AK18" s="430">
        <v>6</v>
      </c>
      <c r="AL18" s="430">
        <v>0</v>
      </c>
      <c r="AM18" s="430">
        <v>4</v>
      </c>
      <c r="AN18" s="430">
        <v>6</v>
      </c>
      <c r="AO18" s="430">
        <v>15</v>
      </c>
      <c r="AP18" s="430">
        <v>2</v>
      </c>
      <c r="AQ18" s="430">
        <v>18</v>
      </c>
      <c r="AR18" s="430">
        <v>2</v>
      </c>
      <c r="AS18" s="430">
        <v>5</v>
      </c>
      <c r="AT18" s="360"/>
      <c r="AU18" s="72">
        <f t="shared" si="2"/>
        <v>56</v>
      </c>
      <c r="AV18" s="72">
        <f t="shared" si="3"/>
        <v>0</v>
      </c>
      <c r="AW18" s="410">
        <f t="shared" si="4"/>
        <v>584</v>
      </c>
      <c r="AX18" s="411">
        <f>'3. Därav sectio '!AW18/AW18</f>
        <v>0.21404109589041095</v>
      </c>
      <c r="AY18" s="278">
        <f t="shared" si="1"/>
        <v>584</v>
      </c>
      <c r="AZ18" s="281"/>
      <c r="BA18" s="412"/>
      <c r="BF18" s="413">
        <f t="shared" si="5"/>
        <v>5.1985508149440529E-3</v>
      </c>
      <c r="BH18" s="278"/>
    </row>
    <row r="19" spans="1:60" s="59" customFormat="1" ht="30" customHeight="1" thickTop="1" thickBot="1" x14ac:dyDescent="0.25">
      <c r="A19" s="415" t="s">
        <v>11</v>
      </c>
      <c r="B19" s="197" t="s">
        <v>22</v>
      </c>
      <c r="D19" s="430">
        <v>13</v>
      </c>
      <c r="E19" s="430">
        <v>1</v>
      </c>
      <c r="F19" s="430">
        <v>15</v>
      </c>
      <c r="G19" s="430">
        <v>8</v>
      </c>
      <c r="H19">
        <v>0</v>
      </c>
      <c r="I19" s="430">
        <v>10</v>
      </c>
      <c r="J19" s="430">
        <v>40</v>
      </c>
      <c r="K19" s="430">
        <v>10</v>
      </c>
      <c r="L19" s="430">
        <v>14</v>
      </c>
      <c r="M19" s="430">
        <v>9</v>
      </c>
      <c r="N19" s="430">
        <v>10</v>
      </c>
      <c r="O19" s="430">
        <v>3</v>
      </c>
      <c r="P19">
        <v>5</v>
      </c>
      <c r="Q19" s="430">
        <v>12</v>
      </c>
      <c r="R19" s="430">
        <v>6</v>
      </c>
      <c r="S19" s="430">
        <v>9</v>
      </c>
      <c r="T19">
        <v>13</v>
      </c>
      <c r="U19" s="430">
        <v>42</v>
      </c>
      <c r="V19" s="430">
        <v>0</v>
      </c>
      <c r="W19" s="430">
        <v>11</v>
      </c>
      <c r="X19" s="430">
        <v>7</v>
      </c>
      <c r="Y19" s="430">
        <v>2</v>
      </c>
      <c r="Z19" s="430">
        <v>5</v>
      </c>
      <c r="AA19" s="430">
        <v>4</v>
      </c>
      <c r="AB19" s="430">
        <v>15</v>
      </c>
      <c r="AC19" s="430">
        <v>42</v>
      </c>
      <c r="AD19" s="430">
        <v>25</v>
      </c>
      <c r="AE19" s="430">
        <v>22</v>
      </c>
      <c r="AF19" s="430">
        <v>37</v>
      </c>
      <c r="AG19" s="430">
        <v>5</v>
      </c>
      <c r="AH19" s="430">
        <v>1</v>
      </c>
      <c r="AI19" s="430">
        <v>12</v>
      </c>
      <c r="AJ19" s="431">
        <v>13</v>
      </c>
      <c r="AK19" s="430">
        <v>4</v>
      </c>
      <c r="AL19" s="430">
        <v>2</v>
      </c>
      <c r="AM19" s="430">
        <v>4</v>
      </c>
      <c r="AN19" s="430">
        <v>2</v>
      </c>
      <c r="AO19" s="430">
        <v>6</v>
      </c>
      <c r="AP19" s="430">
        <v>1</v>
      </c>
      <c r="AQ19" s="430">
        <v>11</v>
      </c>
      <c r="AR19" s="430">
        <v>4</v>
      </c>
      <c r="AS19" s="430">
        <v>8</v>
      </c>
      <c r="AT19" s="360"/>
      <c r="AU19" s="72">
        <f t="shared" si="2"/>
        <v>42</v>
      </c>
      <c r="AV19" s="72">
        <f t="shared" si="3"/>
        <v>0</v>
      </c>
      <c r="AW19" s="410">
        <f t="shared" si="4"/>
        <v>463</v>
      </c>
      <c r="AX19" s="411">
        <f>'3. Därav sectio '!AW19/AW19</f>
        <v>1</v>
      </c>
      <c r="AY19" s="278">
        <f t="shared" si="1"/>
        <v>463</v>
      </c>
      <c r="AZ19" s="281"/>
      <c r="BA19" s="412"/>
      <c r="BF19" s="413">
        <f t="shared" si="5"/>
        <v>4.1214538139025631E-3</v>
      </c>
      <c r="BH19" s="278"/>
    </row>
    <row r="20" spans="1:60" s="59" customFormat="1" ht="30" customHeight="1" thickTop="1" thickBot="1" x14ac:dyDescent="0.25">
      <c r="A20" s="416">
        <v>9</v>
      </c>
      <c r="B20" s="295" t="s">
        <v>23</v>
      </c>
      <c r="D20" s="430">
        <v>9</v>
      </c>
      <c r="E20" s="430">
        <v>4</v>
      </c>
      <c r="F20" s="430">
        <v>11</v>
      </c>
      <c r="G20" s="430">
        <v>8</v>
      </c>
      <c r="H20">
        <v>0</v>
      </c>
      <c r="I20" s="430">
        <v>7</v>
      </c>
      <c r="J20" s="430">
        <v>30</v>
      </c>
      <c r="K20" s="430">
        <v>9</v>
      </c>
      <c r="L20" s="430">
        <v>10</v>
      </c>
      <c r="M20" s="430">
        <v>4</v>
      </c>
      <c r="N20" s="430">
        <v>3</v>
      </c>
      <c r="O20" s="430">
        <v>4</v>
      </c>
      <c r="P20">
        <v>2</v>
      </c>
      <c r="Q20" s="430">
        <v>0</v>
      </c>
      <c r="R20" s="430">
        <v>5</v>
      </c>
      <c r="S20" s="430">
        <v>4</v>
      </c>
      <c r="T20">
        <v>4</v>
      </c>
      <c r="U20" s="430">
        <v>26</v>
      </c>
      <c r="V20" s="430">
        <v>1</v>
      </c>
      <c r="W20" s="430">
        <v>7</v>
      </c>
      <c r="X20" s="430">
        <v>10</v>
      </c>
      <c r="Y20" s="430">
        <v>6</v>
      </c>
      <c r="Z20" s="430">
        <v>1</v>
      </c>
      <c r="AA20" s="430">
        <v>9</v>
      </c>
      <c r="AB20" s="430">
        <v>7</v>
      </c>
      <c r="AC20" s="430">
        <v>17</v>
      </c>
      <c r="AD20" s="430">
        <v>20</v>
      </c>
      <c r="AE20" s="430">
        <v>15</v>
      </c>
      <c r="AF20" s="430">
        <v>24</v>
      </c>
      <c r="AG20" s="430">
        <v>2</v>
      </c>
      <c r="AH20" s="430">
        <v>14</v>
      </c>
      <c r="AI20" s="430">
        <v>3</v>
      </c>
      <c r="AJ20" s="431">
        <v>7</v>
      </c>
      <c r="AK20" s="430">
        <v>5</v>
      </c>
      <c r="AL20" s="430">
        <v>1</v>
      </c>
      <c r="AM20" s="430">
        <v>1</v>
      </c>
      <c r="AN20" s="430">
        <v>2</v>
      </c>
      <c r="AO20" s="430">
        <v>5</v>
      </c>
      <c r="AP20" s="430">
        <v>2</v>
      </c>
      <c r="AQ20" s="430">
        <v>16</v>
      </c>
      <c r="AR20" s="430">
        <v>3</v>
      </c>
      <c r="AS20" s="430">
        <v>2</v>
      </c>
      <c r="AT20" s="360"/>
      <c r="AU20" s="72">
        <f t="shared" si="2"/>
        <v>30</v>
      </c>
      <c r="AV20" s="72">
        <f t="shared" si="3"/>
        <v>0</v>
      </c>
      <c r="AW20" s="410">
        <f t="shared" si="4"/>
        <v>320</v>
      </c>
      <c r="AX20" s="411">
        <f>'3. Därav sectio '!AW20/AW20</f>
        <v>0.97812500000000002</v>
      </c>
      <c r="AY20" s="278">
        <f t="shared" si="1"/>
        <v>320</v>
      </c>
      <c r="AZ20" s="281">
        <v>9</v>
      </c>
      <c r="BA20" s="412">
        <f>AY20</f>
        <v>320</v>
      </c>
      <c r="BF20" s="413">
        <f t="shared" si="5"/>
        <v>2.8485209944898921E-3</v>
      </c>
      <c r="BH20" s="278"/>
    </row>
    <row r="21" spans="1:60" s="59" customFormat="1" ht="30" customHeight="1" thickTop="1" thickBot="1" x14ac:dyDescent="0.25">
      <c r="A21" s="414" t="s">
        <v>13</v>
      </c>
      <c r="B21" s="195" t="s">
        <v>80</v>
      </c>
      <c r="D21" s="430">
        <v>76</v>
      </c>
      <c r="E21" s="430">
        <v>20</v>
      </c>
      <c r="F21" s="430">
        <v>88</v>
      </c>
      <c r="G21" s="430">
        <v>68</v>
      </c>
      <c r="H21">
        <v>7</v>
      </c>
      <c r="I21" s="430">
        <v>48</v>
      </c>
      <c r="J21" s="430">
        <v>255</v>
      </c>
      <c r="K21" s="430">
        <v>62</v>
      </c>
      <c r="L21" s="430">
        <v>78</v>
      </c>
      <c r="M21" s="430">
        <v>26</v>
      </c>
      <c r="N21" s="430">
        <v>61</v>
      </c>
      <c r="O21" s="430">
        <v>45</v>
      </c>
      <c r="P21">
        <v>40</v>
      </c>
      <c r="Q21" s="430">
        <v>57</v>
      </c>
      <c r="R21" s="430">
        <v>53</v>
      </c>
      <c r="S21" s="430">
        <v>73</v>
      </c>
      <c r="T21">
        <v>36</v>
      </c>
      <c r="U21" s="430">
        <v>224</v>
      </c>
      <c r="V21" s="430">
        <v>4</v>
      </c>
      <c r="W21" s="430">
        <v>87</v>
      </c>
      <c r="X21" s="430">
        <v>50</v>
      </c>
      <c r="Y21" s="430">
        <v>8</v>
      </c>
      <c r="Z21" s="430">
        <v>18</v>
      </c>
      <c r="AA21" s="430">
        <v>56</v>
      </c>
      <c r="AB21" s="430">
        <v>94</v>
      </c>
      <c r="AC21" s="430">
        <v>145</v>
      </c>
      <c r="AD21" s="430">
        <v>133</v>
      </c>
      <c r="AE21" s="430">
        <v>85</v>
      </c>
      <c r="AF21" s="430">
        <v>164</v>
      </c>
      <c r="AG21" s="430">
        <v>31</v>
      </c>
      <c r="AH21" s="430">
        <v>30</v>
      </c>
      <c r="AI21" s="430">
        <v>63</v>
      </c>
      <c r="AJ21" s="431">
        <v>114</v>
      </c>
      <c r="AK21" s="430">
        <v>33</v>
      </c>
      <c r="AL21" s="430">
        <v>12</v>
      </c>
      <c r="AM21" s="430">
        <v>14</v>
      </c>
      <c r="AN21" s="430">
        <v>15</v>
      </c>
      <c r="AO21" s="430">
        <v>63</v>
      </c>
      <c r="AP21" s="430">
        <v>18</v>
      </c>
      <c r="AQ21" s="430">
        <v>93</v>
      </c>
      <c r="AR21" s="430">
        <v>19</v>
      </c>
      <c r="AS21" s="430">
        <v>40</v>
      </c>
      <c r="AT21" s="360"/>
      <c r="AU21" s="72">
        <f t="shared" si="2"/>
        <v>255</v>
      </c>
      <c r="AV21" s="72">
        <f t="shared" si="3"/>
        <v>4</v>
      </c>
      <c r="AW21" s="410">
        <f t="shared" si="4"/>
        <v>2706</v>
      </c>
      <c r="AX21" s="411">
        <f>'3. Därav sectio '!AW21/AW21</f>
        <v>0.1123429416112343</v>
      </c>
      <c r="AY21" s="278">
        <f t="shared" si="1"/>
        <v>2706</v>
      </c>
      <c r="AZ21" s="281">
        <v>10</v>
      </c>
      <c r="BA21" s="412">
        <f>AY21+AY22+AY23</f>
        <v>4551</v>
      </c>
      <c r="BF21" s="413">
        <f t="shared" si="5"/>
        <v>2.408780565965515E-2</v>
      </c>
      <c r="BH21" s="278"/>
    </row>
    <row r="22" spans="1:60" s="59" customFormat="1" ht="30" customHeight="1" thickTop="1" thickBot="1" x14ac:dyDescent="0.25">
      <c r="A22" s="408" t="s">
        <v>9</v>
      </c>
      <c r="B22" s="184" t="s">
        <v>81</v>
      </c>
      <c r="D22" s="430">
        <v>12</v>
      </c>
      <c r="E22" s="430">
        <v>3</v>
      </c>
      <c r="F22" s="430">
        <v>15</v>
      </c>
      <c r="G22" s="430">
        <v>33</v>
      </c>
      <c r="H22">
        <v>0</v>
      </c>
      <c r="I22" s="430">
        <v>23</v>
      </c>
      <c r="J22" s="430">
        <v>98</v>
      </c>
      <c r="K22" s="430">
        <v>23</v>
      </c>
      <c r="L22" s="430">
        <v>41</v>
      </c>
      <c r="M22" s="430">
        <v>6</v>
      </c>
      <c r="N22" s="430">
        <v>23</v>
      </c>
      <c r="O22" s="430">
        <v>15</v>
      </c>
      <c r="P22">
        <v>11</v>
      </c>
      <c r="Q22" s="430">
        <v>23</v>
      </c>
      <c r="R22" s="430">
        <v>17</v>
      </c>
      <c r="S22" s="430">
        <v>45</v>
      </c>
      <c r="T22">
        <v>10</v>
      </c>
      <c r="U22" s="430">
        <v>72</v>
      </c>
      <c r="V22" s="430">
        <v>2</v>
      </c>
      <c r="W22" s="430">
        <v>13</v>
      </c>
      <c r="X22" s="430">
        <v>28</v>
      </c>
      <c r="Y22" s="430">
        <v>1</v>
      </c>
      <c r="Z22" s="430">
        <v>8</v>
      </c>
      <c r="AA22" s="430">
        <v>13</v>
      </c>
      <c r="AB22" s="430">
        <v>22</v>
      </c>
      <c r="AC22" s="430">
        <v>40</v>
      </c>
      <c r="AD22" s="430">
        <v>27</v>
      </c>
      <c r="AE22" s="430">
        <v>20</v>
      </c>
      <c r="AF22" s="430">
        <v>35</v>
      </c>
      <c r="AG22" s="430">
        <v>10</v>
      </c>
      <c r="AH22" s="430">
        <v>3</v>
      </c>
      <c r="AI22" s="430">
        <v>11</v>
      </c>
      <c r="AJ22" s="431">
        <v>47</v>
      </c>
      <c r="AK22" s="430">
        <v>5</v>
      </c>
      <c r="AL22" s="430">
        <v>2</v>
      </c>
      <c r="AM22" s="430">
        <v>4</v>
      </c>
      <c r="AN22" s="430">
        <v>9</v>
      </c>
      <c r="AO22" s="430">
        <v>18</v>
      </c>
      <c r="AP22" s="430">
        <v>4</v>
      </c>
      <c r="AQ22" s="430">
        <v>25</v>
      </c>
      <c r="AR22" s="430">
        <v>2</v>
      </c>
      <c r="AS22" s="430">
        <v>12</v>
      </c>
      <c r="AT22" s="360"/>
      <c r="AU22" s="72">
        <f t="shared" si="2"/>
        <v>98</v>
      </c>
      <c r="AV22" s="72">
        <f t="shared" si="3"/>
        <v>0</v>
      </c>
      <c r="AW22" s="410">
        <f t="shared" si="4"/>
        <v>831</v>
      </c>
      <c r="AX22" s="411">
        <f>'3. Därav sectio '!AW22/AW22</f>
        <v>0.21058965102286403</v>
      </c>
      <c r="AY22" s="278">
        <f t="shared" si="1"/>
        <v>831</v>
      </c>
      <c r="AZ22" s="281"/>
      <c r="BA22" s="412">
        <f>AY22</f>
        <v>831</v>
      </c>
      <c r="BF22" s="413">
        <f t="shared" si="5"/>
        <v>7.3972529575659389E-3</v>
      </c>
      <c r="BH22" s="278"/>
    </row>
    <row r="23" spans="1:60" s="59" customFormat="1" ht="30" customHeight="1" thickTop="1" thickBot="1" x14ac:dyDescent="0.25">
      <c r="A23" s="415" t="s">
        <v>11</v>
      </c>
      <c r="B23" s="417" t="s">
        <v>82</v>
      </c>
      <c r="D23" s="430">
        <v>17</v>
      </c>
      <c r="E23" s="430">
        <v>2</v>
      </c>
      <c r="F23" s="430">
        <v>30</v>
      </c>
      <c r="G23" s="430">
        <v>31</v>
      </c>
      <c r="H23">
        <v>4</v>
      </c>
      <c r="I23" s="430">
        <v>31</v>
      </c>
      <c r="J23" s="430">
        <v>99</v>
      </c>
      <c r="K23" s="430">
        <v>14</v>
      </c>
      <c r="L23" s="430">
        <v>23</v>
      </c>
      <c r="M23" s="430">
        <v>2</v>
      </c>
      <c r="N23" s="430">
        <v>19</v>
      </c>
      <c r="O23" s="430">
        <v>12</v>
      </c>
      <c r="P23">
        <v>18</v>
      </c>
      <c r="Q23" s="430">
        <v>13</v>
      </c>
      <c r="R23" s="430">
        <v>31</v>
      </c>
      <c r="S23" s="430">
        <v>16</v>
      </c>
      <c r="T23">
        <v>24</v>
      </c>
      <c r="U23" s="430">
        <v>122</v>
      </c>
      <c r="V23" s="430">
        <v>0</v>
      </c>
      <c r="W23" s="430">
        <v>30</v>
      </c>
      <c r="X23" s="430">
        <v>16</v>
      </c>
      <c r="Y23" s="430">
        <v>5</v>
      </c>
      <c r="Z23" s="430">
        <v>6</v>
      </c>
      <c r="AA23" s="430">
        <v>17</v>
      </c>
      <c r="AB23" s="430">
        <v>22</v>
      </c>
      <c r="AC23" s="430">
        <v>69</v>
      </c>
      <c r="AD23" s="430">
        <v>44</v>
      </c>
      <c r="AE23" s="430">
        <v>45</v>
      </c>
      <c r="AF23" s="430">
        <v>59</v>
      </c>
      <c r="AG23" s="430">
        <v>14</v>
      </c>
      <c r="AH23" s="430">
        <v>6</v>
      </c>
      <c r="AI23" s="430">
        <v>22</v>
      </c>
      <c r="AJ23" s="431">
        <v>51</v>
      </c>
      <c r="AK23" s="430">
        <v>2</v>
      </c>
      <c r="AL23" s="430">
        <v>4</v>
      </c>
      <c r="AM23" s="430">
        <v>3</v>
      </c>
      <c r="AN23" s="430">
        <v>10</v>
      </c>
      <c r="AO23" s="430">
        <v>29</v>
      </c>
      <c r="AP23" s="430">
        <v>2</v>
      </c>
      <c r="AQ23" s="430">
        <v>29</v>
      </c>
      <c r="AR23" s="430">
        <v>4</v>
      </c>
      <c r="AS23" s="430">
        <v>17</v>
      </c>
      <c r="AT23" s="360"/>
      <c r="AU23" s="72">
        <f t="shared" si="2"/>
        <v>122</v>
      </c>
      <c r="AV23" s="72">
        <f t="shared" si="3"/>
        <v>0</v>
      </c>
      <c r="AW23" s="410">
        <f t="shared" si="4"/>
        <v>1014</v>
      </c>
      <c r="AX23" s="411">
        <f>'3. Därav sectio '!AW23/AW23</f>
        <v>1</v>
      </c>
      <c r="AY23" s="278">
        <f t="shared" si="1"/>
        <v>1014</v>
      </c>
      <c r="AZ23" s="281"/>
      <c r="BA23" s="412">
        <f>AY23</f>
        <v>1014</v>
      </c>
      <c r="BF23" s="413">
        <f t="shared" si="5"/>
        <v>9.0262509012898461E-3</v>
      </c>
      <c r="BH23" s="278"/>
    </row>
    <row r="24" spans="1:60" s="59" customFormat="1" ht="18" thickTop="1" thickBot="1" x14ac:dyDescent="0.25">
      <c r="A24" s="93"/>
      <c r="B24" s="418" t="s">
        <v>39</v>
      </c>
      <c r="D24" s="430">
        <v>0</v>
      </c>
      <c r="E24" s="430">
        <v>0</v>
      </c>
      <c r="F24" s="430">
        <v>0</v>
      </c>
      <c r="G24" s="430">
        <v>0</v>
      </c>
      <c r="H24" s="430">
        <v>0</v>
      </c>
      <c r="I24" s="430">
        <v>0</v>
      </c>
      <c r="J24" s="430">
        <v>0</v>
      </c>
      <c r="K24" s="430">
        <v>0</v>
      </c>
      <c r="L24" s="430">
        <v>0</v>
      </c>
      <c r="M24" s="430">
        <v>0</v>
      </c>
      <c r="N24" s="430">
        <v>0</v>
      </c>
      <c r="O24" s="430">
        <v>0</v>
      </c>
      <c r="P24">
        <v>18</v>
      </c>
      <c r="Q24" s="430">
        <v>0</v>
      </c>
      <c r="R24" s="430">
        <v>0</v>
      </c>
      <c r="S24" s="430">
        <v>0</v>
      </c>
      <c r="T24">
        <v>0</v>
      </c>
      <c r="U24" s="430">
        <v>0</v>
      </c>
      <c r="V24" s="430">
        <v>0</v>
      </c>
      <c r="W24" s="430">
        <v>0</v>
      </c>
      <c r="X24" s="430">
        <v>0</v>
      </c>
      <c r="Y24" s="430">
        <v>0</v>
      </c>
      <c r="Z24" s="430">
        <v>0</v>
      </c>
      <c r="AA24" s="430">
        <v>0</v>
      </c>
      <c r="AB24" s="430">
        <v>0</v>
      </c>
      <c r="AC24" s="430">
        <v>0</v>
      </c>
      <c r="AD24" s="430">
        <v>0</v>
      </c>
      <c r="AE24" s="430">
        <v>0</v>
      </c>
      <c r="AF24" s="430">
        <v>0</v>
      </c>
      <c r="AG24" s="430">
        <v>0</v>
      </c>
      <c r="AH24" s="430">
        <v>0</v>
      </c>
      <c r="AI24" s="430">
        <v>0</v>
      </c>
      <c r="AJ24" s="431">
        <v>0</v>
      </c>
      <c r="AK24" s="430">
        <v>0</v>
      </c>
      <c r="AL24" s="430">
        <v>0</v>
      </c>
      <c r="AM24" s="430">
        <v>0</v>
      </c>
      <c r="AN24" s="430">
        <v>0</v>
      </c>
      <c r="AO24" s="430">
        <v>0</v>
      </c>
      <c r="AP24" s="430">
        <v>0</v>
      </c>
      <c r="AQ24" s="430">
        <v>0</v>
      </c>
      <c r="AR24" s="430">
        <v>0</v>
      </c>
      <c r="AS24" s="430">
        <v>0</v>
      </c>
      <c r="AT24" s="360"/>
      <c r="AU24" s="246">
        <f t="shared" si="2"/>
        <v>18</v>
      </c>
      <c r="AV24" s="246">
        <f t="shared" si="3"/>
        <v>0</v>
      </c>
      <c r="AW24" s="410">
        <f t="shared" si="4"/>
        <v>18</v>
      </c>
      <c r="AX24" s="419"/>
      <c r="AY24" s="278">
        <f t="shared" si="1"/>
        <v>18</v>
      </c>
      <c r="AZ24" s="281"/>
      <c r="BA24" s="412">
        <f>AY24</f>
        <v>18</v>
      </c>
      <c r="BF24" s="413">
        <f t="shared" si="5"/>
        <v>1.6022930594005642E-4</v>
      </c>
      <c r="BH24" s="278"/>
    </row>
    <row r="25" spans="1:60" ht="21" customHeight="1" thickTop="1" thickBot="1" x14ac:dyDescent="0.25">
      <c r="B25" s="2" t="s">
        <v>89</v>
      </c>
      <c r="D25" s="216">
        <f t="shared" ref="D25:AS25" si="6">SUM(D6:D24)</f>
        <v>3128</v>
      </c>
      <c r="E25" s="216">
        <f t="shared" si="6"/>
        <v>1123</v>
      </c>
      <c r="F25" s="216">
        <f t="shared" si="6"/>
        <v>1931</v>
      </c>
      <c r="G25" s="216">
        <f t="shared" si="6"/>
        <v>2881</v>
      </c>
      <c r="H25" s="216">
        <f t="shared" si="6"/>
        <v>477</v>
      </c>
      <c r="I25" s="216">
        <f t="shared" si="6"/>
        <v>1690</v>
      </c>
      <c r="J25" s="216">
        <f t="shared" si="6"/>
        <v>10320</v>
      </c>
      <c r="K25" s="216">
        <f t="shared" si="6"/>
        <v>2059</v>
      </c>
      <c r="L25" s="216">
        <f t="shared" si="6"/>
        <v>3362</v>
      </c>
      <c r="M25" s="216">
        <f t="shared" si="6"/>
        <v>1008</v>
      </c>
      <c r="N25" s="216">
        <f t="shared" si="6"/>
        <v>2020</v>
      </c>
      <c r="O25" s="216">
        <f t="shared" si="6"/>
        <v>1647</v>
      </c>
      <c r="P25" s="216">
        <f t="shared" si="6"/>
        <v>1474</v>
      </c>
      <c r="Q25" s="216">
        <f t="shared" si="6"/>
        <v>2607</v>
      </c>
      <c r="R25" s="216">
        <f t="shared" si="6"/>
        <v>2009</v>
      </c>
      <c r="S25" s="216">
        <f t="shared" si="6"/>
        <v>2674</v>
      </c>
      <c r="T25" s="216">
        <f t="shared" si="6"/>
        <v>1908</v>
      </c>
      <c r="U25" s="216">
        <f t="shared" si="6"/>
        <v>8895</v>
      </c>
      <c r="V25" s="216">
        <f t="shared" si="6"/>
        <v>264</v>
      </c>
      <c r="W25" s="216">
        <f t="shared" si="6"/>
        <v>3241</v>
      </c>
      <c r="X25" s="216">
        <f t="shared" si="6"/>
        <v>2309</v>
      </c>
      <c r="Y25" s="216">
        <f t="shared" si="6"/>
        <v>1012</v>
      </c>
      <c r="Z25" s="216">
        <f t="shared" si="6"/>
        <v>789</v>
      </c>
      <c r="AA25" s="216">
        <f t="shared" si="6"/>
        <v>2482</v>
      </c>
      <c r="AB25" s="216">
        <f t="shared" si="6"/>
        <v>4153</v>
      </c>
      <c r="AC25" s="216">
        <f t="shared" si="6"/>
        <v>6611</v>
      </c>
      <c r="AD25" s="216">
        <f t="shared" si="6"/>
        <v>4661</v>
      </c>
      <c r="AE25" s="216">
        <f t="shared" si="6"/>
        <v>3433</v>
      </c>
      <c r="AF25" s="216">
        <f t="shared" si="6"/>
        <v>7465</v>
      </c>
      <c r="AG25" s="216">
        <f t="shared" si="6"/>
        <v>1644</v>
      </c>
      <c r="AH25" s="216">
        <f t="shared" si="6"/>
        <v>2481</v>
      </c>
      <c r="AI25" s="216">
        <f t="shared" si="6"/>
        <v>1810</v>
      </c>
      <c r="AJ25" s="216">
        <f t="shared" si="6"/>
        <v>4247</v>
      </c>
      <c r="AK25" s="216">
        <f t="shared" si="6"/>
        <v>2149</v>
      </c>
      <c r="AL25" s="216">
        <f t="shared" si="6"/>
        <v>529</v>
      </c>
      <c r="AM25" s="216">
        <f t="shared" si="6"/>
        <v>930</v>
      </c>
      <c r="AN25" s="216">
        <f t="shared" si="6"/>
        <v>816</v>
      </c>
      <c r="AO25" s="216">
        <f t="shared" si="6"/>
        <v>2796</v>
      </c>
      <c r="AP25" s="216">
        <f t="shared" si="6"/>
        <v>1235</v>
      </c>
      <c r="AQ25" s="216">
        <f t="shared" si="6"/>
        <v>3369</v>
      </c>
      <c r="AR25" s="216">
        <f t="shared" si="6"/>
        <v>709</v>
      </c>
      <c r="AS25" s="216">
        <f t="shared" si="6"/>
        <v>1335</v>
      </c>
      <c r="AT25" s="216"/>
      <c r="AU25" s="245">
        <f t="shared" si="2"/>
        <v>10320</v>
      </c>
      <c r="AV25" s="245">
        <f t="shared" si="3"/>
        <v>264</v>
      </c>
      <c r="AW25" s="73">
        <f t="shared" si="4"/>
        <v>111683</v>
      </c>
      <c r="AX25" s="75"/>
      <c r="AY25" s="63">
        <f t="shared" si="1"/>
        <v>111683</v>
      </c>
      <c r="BF25" s="381">
        <f t="shared" si="5"/>
        <v>0.99416053196129572</v>
      </c>
    </row>
    <row r="26" spans="1:60" ht="17" thickTop="1" x14ac:dyDescent="0.2">
      <c r="B26" s="65"/>
      <c r="C26" s="66"/>
      <c r="D26" s="67"/>
      <c r="E26" s="67"/>
      <c r="F26" s="67"/>
      <c r="G26" s="67"/>
      <c r="H26" s="67"/>
      <c r="I26" s="67"/>
      <c r="K26" s="67"/>
      <c r="L26" s="217"/>
      <c r="M26" s="67"/>
      <c r="N26" s="204"/>
      <c r="O26" s="68"/>
      <c r="P26" s="68"/>
      <c r="Q26" s="68"/>
      <c r="R26" s="69"/>
      <c r="S26" s="67"/>
      <c r="T26" s="421"/>
      <c r="U26" s="67"/>
      <c r="V26" s="67"/>
      <c r="W26" s="67"/>
      <c r="X26" s="204"/>
      <c r="Y26" s="204"/>
      <c r="Z26" s="67"/>
      <c r="AA26" s="69"/>
      <c r="AB26" s="68"/>
      <c r="AC26" s="67"/>
      <c r="AD26" s="205"/>
      <c r="AE26" s="69"/>
      <c r="AF26" s="67"/>
      <c r="AG26" s="67"/>
      <c r="AH26" s="67"/>
      <c r="AI26" s="67"/>
      <c r="AJ26" s="217"/>
      <c r="AK26" s="67"/>
      <c r="AL26" s="67"/>
      <c r="AM26" s="67"/>
      <c r="AN26" s="204"/>
      <c r="AO26" s="67"/>
      <c r="AP26" s="67"/>
      <c r="AQ26" s="67"/>
      <c r="AR26" s="67"/>
      <c r="AS26" s="204"/>
      <c r="AT26" s="204"/>
      <c r="AU26" s="66"/>
      <c r="AV26" s="66"/>
      <c r="AW26" s="66"/>
      <c r="AX26" s="76"/>
    </row>
    <row r="27" spans="1:60" x14ac:dyDescent="0.2">
      <c r="A27" s="70"/>
      <c r="B27" s="65"/>
      <c r="C27" s="66"/>
      <c r="D27" s="67"/>
      <c r="E27" s="67"/>
      <c r="F27" s="67"/>
      <c r="G27" s="67"/>
      <c r="H27" s="67"/>
      <c r="I27" s="67"/>
      <c r="K27" s="67"/>
      <c r="L27" s="217"/>
      <c r="M27" s="67"/>
      <c r="N27" s="204"/>
      <c r="O27" s="67"/>
      <c r="P27" s="67"/>
      <c r="Q27" s="67"/>
      <c r="R27" s="67"/>
      <c r="S27" s="67"/>
      <c r="T27" s="421"/>
      <c r="U27" s="67"/>
      <c r="V27" s="67"/>
      <c r="W27" s="67"/>
      <c r="X27" s="204"/>
      <c r="Y27" s="204"/>
      <c r="Z27" s="67"/>
      <c r="AA27" s="67"/>
      <c r="AB27" s="68"/>
      <c r="AC27" s="67"/>
      <c r="AE27" s="67"/>
      <c r="AF27" s="67"/>
      <c r="AG27" s="67"/>
      <c r="AH27" s="71"/>
      <c r="AI27" s="67"/>
      <c r="AJ27" s="217"/>
      <c r="AK27" s="67"/>
      <c r="AL27" s="67"/>
      <c r="AM27" s="67"/>
      <c r="AN27" s="204"/>
      <c r="AO27" s="67"/>
      <c r="AP27" s="67"/>
      <c r="AQ27" s="67"/>
      <c r="AR27" s="67"/>
      <c r="AS27" s="204"/>
      <c r="AT27" s="204"/>
      <c r="AU27" s="66"/>
      <c r="AV27" s="66">
        <f>SUM(AW6:AW23)</f>
        <v>111665</v>
      </c>
      <c r="AW27" s="66"/>
      <c r="AX27" s="76"/>
    </row>
    <row r="28" spans="1:60" x14ac:dyDescent="0.2">
      <c r="T28" s="59"/>
      <c r="AB28" s="59"/>
      <c r="AC28" s="67"/>
    </row>
    <row r="29" spans="1:60" s="59" customFormat="1" ht="20" x14ac:dyDescent="0.3">
      <c r="A29" s="93"/>
      <c r="B29" s="93"/>
      <c r="J29" s="217"/>
      <c r="L29" s="213"/>
      <c r="N29" s="203"/>
      <c r="T29" s="422"/>
      <c r="X29" s="203"/>
      <c r="Y29" s="203"/>
      <c r="AB29" s="204"/>
      <c r="AH29" s="213"/>
      <c r="AL29" s="203"/>
      <c r="AP29" s="94"/>
      <c r="AQ29" s="203"/>
      <c r="AV29" s="60"/>
      <c r="AY29" s="178"/>
      <c r="AZ29" s="278"/>
      <c r="BH29" s="278"/>
    </row>
    <row r="30" spans="1:60" x14ac:dyDescent="0.2">
      <c r="AC30" s="67"/>
    </row>
    <row r="31" spans="1:60" x14ac:dyDescent="0.2">
      <c r="AC31" s="67"/>
    </row>
    <row r="32" spans="1:60" x14ac:dyDescent="0.2">
      <c r="AC32" s="67"/>
    </row>
    <row r="33" spans="29:29" x14ac:dyDescent="0.2">
      <c r="AC33" s="67"/>
    </row>
    <row r="34" spans="29:29" x14ac:dyDescent="0.2">
      <c r="AC34" s="67"/>
    </row>
    <row r="35" spans="29:29" x14ac:dyDescent="0.2">
      <c r="AC35" s="67"/>
    </row>
    <row r="36" spans="29:29" x14ac:dyDescent="0.2">
      <c r="AC36" s="67"/>
    </row>
    <row r="37" spans="29:29" x14ac:dyDescent="0.2">
      <c r="AC37" s="67"/>
    </row>
    <row r="38" spans="29:29" x14ac:dyDescent="0.2">
      <c r="AC38" s="67"/>
    </row>
    <row r="39" spans="29:29" x14ac:dyDescent="0.2">
      <c r="AC39" s="67"/>
    </row>
    <row r="40" spans="29:29" x14ac:dyDescent="0.2">
      <c r="AC40" s="67"/>
    </row>
    <row r="41" spans="29:29" x14ac:dyDescent="0.2">
      <c r="AC41" s="67"/>
    </row>
    <row r="42" spans="29:29" x14ac:dyDescent="0.2">
      <c r="AC42" s="67"/>
    </row>
    <row r="43" spans="29:29" x14ac:dyDescent="0.2">
      <c r="AC43" s="67"/>
    </row>
    <row r="44" spans="29:29" x14ac:dyDescent="0.2">
      <c r="AC44" s="67"/>
    </row>
    <row r="45" spans="29:29" x14ac:dyDescent="0.2">
      <c r="AC45" s="67"/>
    </row>
    <row r="46" spans="29:29" x14ac:dyDescent="0.2">
      <c r="AC46" s="67"/>
    </row>
    <row r="47" spans="29:29" x14ac:dyDescent="0.2">
      <c r="AC47" s="67"/>
    </row>
    <row r="48" spans="29:29" x14ac:dyDescent="0.2">
      <c r="AC48" s="67"/>
    </row>
    <row r="49" spans="29:29" x14ac:dyDescent="0.2">
      <c r="AC49" s="67"/>
    </row>
    <row r="50" spans="29:29" x14ac:dyDescent="0.2">
      <c r="AC50" s="67"/>
    </row>
    <row r="51" spans="29:29" x14ac:dyDescent="0.2">
      <c r="AC51" s="67"/>
    </row>
    <row r="52" spans="29:29" x14ac:dyDescent="0.2">
      <c r="AC52" s="67"/>
    </row>
    <row r="53" spans="29:29" x14ac:dyDescent="0.2">
      <c r="AC53" s="67"/>
    </row>
    <row r="54" spans="29:29" x14ac:dyDescent="0.2">
      <c r="AC54" s="67"/>
    </row>
    <row r="55" spans="29:29" x14ac:dyDescent="0.2">
      <c r="AC55" s="67"/>
    </row>
    <row r="56" spans="29:29" x14ac:dyDescent="0.2">
      <c r="AC56" s="67"/>
    </row>
    <row r="57" spans="29:29" x14ac:dyDescent="0.2">
      <c r="AC57" s="67"/>
    </row>
    <row r="58" spans="29:29" x14ac:dyDescent="0.2">
      <c r="AC58" s="67"/>
    </row>
    <row r="59" spans="29:29" x14ac:dyDescent="0.2">
      <c r="AC59" s="67"/>
    </row>
    <row r="60" spans="29:29" x14ac:dyDescent="0.2">
      <c r="AC60" s="67"/>
    </row>
    <row r="61" spans="29:29" x14ac:dyDescent="0.2">
      <c r="AC61" s="67"/>
    </row>
    <row r="62" spans="29:29" x14ac:dyDescent="0.2">
      <c r="AC62" s="67"/>
    </row>
    <row r="63" spans="29:29" x14ac:dyDescent="0.2">
      <c r="AC63" s="67"/>
    </row>
    <row r="64" spans="29:29" x14ac:dyDescent="0.2">
      <c r="AC64" s="67"/>
    </row>
    <row r="65" spans="29:29" x14ac:dyDescent="0.2">
      <c r="AC65" s="67"/>
    </row>
    <row r="66" spans="29:29" x14ac:dyDescent="0.2">
      <c r="AC66" s="67"/>
    </row>
    <row r="67" spans="29:29" x14ac:dyDescent="0.2">
      <c r="AC67" s="67"/>
    </row>
    <row r="68" spans="29:29" x14ac:dyDescent="0.2">
      <c r="AC68" s="67"/>
    </row>
    <row r="69" spans="29:29" x14ac:dyDescent="0.2">
      <c r="AC69" s="67"/>
    </row>
    <row r="70" spans="29:29" x14ac:dyDescent="0.2">
      <c r="AC70" s="67"/>
    </row>
    <row r="71" spans="29:29" x14ac:dyDescent="0.2">
      <c r="AC71" s="67"/>
    </row>
    <row r="72" spans="29:29" x14ac:dyDescent="0.2">
      <c r="AC72" s="67"/>
    </row>
    <row r="73" spans="29:29" x14ac:dyDescent="0.2">
      <c r="AC73" s="67"/>
    </row>
    <row r="74" spans="29:29" x14ac:dyDescent="0.2">
      <c r="AC74" s="67"/>
    </row>
    <row r="75" spans="29:29" x14ac:dyDescent="0.2">
      <c r="AC75" s="67"/>
    </row>
    <row r="76" spans="29:29" x14ac:dyDescent="0.2">
      <c r="AC76" s="67"/>
    </row>
    <row r="77" spans="29:29" x14ac:dyDescent="0.2">
      <c r="AC77" s="67"/>
    </row>
    <row r="78" spans="29:29" x14ac:dyDescent="0.2">
      <c r="AC78" s="67"/>
    </row>
    <row r="79" spans="29:29" x14ac:dyDescent="0.2">
      <c r="AC79" s="67"/>
    </row>
    <row r="80" spans="29:29" x14ac:dyDescent="0.2">
      <c r="AC80" s="67"/>
    </row>
    <row r="81" spans="29:29" x14ac:dyDescent="0.2">
      <c r="AC81" s="67"/>
    </row>
    <row r="82" spans="29:29" x14ac:dyDescent="0.2">
      <c r="AC82" s="67"/>
    </row>
    <row r="83" spans="29:29" x14ac:dyDescent="0.2">
      <c r="AC83" s="67"/>
    </row>
    <row r="84" spans="29:29" x14ac:dyDescent="0.2">
      <c r="AC84" s="67"/>
    </row>
    <row r="85" spans="29:29" x14ac:dyDescent="0.2">
      <c r="AC85" s="67"/>
    </row>
    <row r="86" spans="29:29" x14ac:dyDescent="0.2">
      <c r="AC86" s="67"/>
    </row>
    <row r="87" spans="29:29" x14ac:dyDescent="0.2">
      <c r="AC87" s="67"/>
    </row>
    <row r="88" spans="29:29" x14ac:dyDescent="0.2">
      <c r="AC88" s="67"/>
    </row>
    <row r="89" spans="29:29" x14ac:dyDescent="0.2">
      <c r="AC89" s="67"/>
    </row>
    <row r="90" spans="29:29" x14ac:dyDescent="0.2">
      <c r="AC90" s="67"/>
    </row>
    <row r="91" spans="29:29" x14ac:dyDescent="0.2">
      <c r="AC91" s="67"/>
    </row>
    <row r="92" spans="29:29" x14ac:dyDescent="0.2">
      <c r="AC92" s="67"/>
    </row>
    <row r="93" spans="29:29" x14ac:dyDescent="0.2">
      <c r="AC93" s="67"/>
    </row>
    <row r="94" spans="29:29" x14ac:dyDescent="0.2">
      <c r="AC94" s="67"/>
    </row>
    <row r="95" spans="29:29" x14ac:dyDescent="0.2">
      <c r="AC95" s="67"/>
    </row>
    <row r="96" spans="29:29" x14ac:dyDescent="0.2">
      <c r="AC96" s="67"/>
    </row>
    <row r="97" spans="29:29" x14ac:dyDescent="0.2">
      <c r="AC97" s="67"/>
    </row>
    <row r="98" spans="29:29" x14ac:dyDescent="0.2">
      <c r="AC98" s="67"/>
    </row>
    <row r="99" spans="29:29" x14ac:dyDescent="0.2">
      <c r="AC99" s="67"/>
    </row>
    <row r="100" spans="29:29" x14ac:dyDescent="0.2">
      <c r="AC100" s="67"/>
    </row>
    <row r="101" spans="29:29" x14ac:dyDescent="0.2">
      <c r="AC101" s="67"/>
    </row>
    <row r="102" spans="29:29" x14ac:dyDescent="0.2">
      <c r="AC102" s="67"/>
    </row>
    <row r="103" spans="29:29" x14ac:dyDescent="0.2">
      <c r="AC103" s="67"/>
    </row>
    <row r="104" spans="29:29" x14ac:dyDescent="0.2">
      <c r="AC104" s="67"/>
    </row>
    <row r="105" spans="29:29" x14ac:dyDescent="0.2">
      <c r="AC105" s="67"/>
    </row>
    <row r="106" spans="29:29" x14ac:dyDescent="0.2">
      <c r="AC106" s="67"/>
    </row>
    <row r="107" spans="29:29" x14ac:dyDescent="0.2">
      <c r="AC107" s="67"/>
    </row>
    <row r="108" spans="29:29" x14ac:dyDescent="0.2">
      <c r="AC108" s="67"/>
    </row>
    <row r="109" spans="29:29" x14ac:dyDescent="0.2">
      <c r="AC109" s="67"/>
    </row>
    <row r="110" spans="29:29" x14ac:dyDescent="0.2">
      <c r="AC110" s="67"/>
    </row>
    <row r="111" spans="29:29" x14ac:dyDescent="0.2">
      <c r="AC111" s="67"/>
    </row>
    <row r="112" spans="29:29" x14ac:dyDescent="0.2">
      <c r="AC112" s="67"/>
    </row>
    <row r="113" spans="29:29" x14ac:dyDescent="0.2">
      <c r="AC113" s="67"/>
    </row>
    <row r="114" spans="29:29" x14ac:dyDescent="0.2">
      <c r="AC114" s="67"/>
    </row>
    <row r="115" spans="29:29" x14ac:dyDescent="0.2">
      <c r="AC115" s="67"/>
    </row>
    <row r="116" spans="29:29" x14ac:dyDescent="0.2">
      <c r="AC116" s="67"/>
    </row>
    <row r="117" spans="29:29" x14ac:dyDescent="0.2">
      <c r="AC117" s="67"/>
    </row>
    <row r="118" spans="29:29" x14ac:dyDescent="0.2">
      <c r="AC118" s="67"/>
    </row>
    <row r="119" spans="29:29" x14ac:dyDescent="0.2">
      <c r="AC119" s="67"/>
    </row>
    <row r="120" spans="29:29" x14ac:dyDescent="0.2">
      <c r="AC120" s="67"/>
    </row>
    <row r="121" spans="29:29" x14ac:dyDescent="0.2">
      <c r="AC121" s="67"/>
    </row>
    <row r="122" spans="29:29" x14ac:dyDescent="0.2">
      <c r="AC122" s="67"/>
    </row>
    <row r="123" spans="29:29" x14ac:dyDescent="0.2">
      <c r="AC123" s="67"/>
    </row>
    <row r="124" spans="29:29" x14ac:dyDescent="0.2">
      <c r="AC124" s="67"/>
    </row>
    <row r="125" spans="29:29" x14ac:dyDescent="0.2">
      <c r="AC125" s="67"/>
    </row>
    <row r="126" spans="29:29" x14ac:dyDescent="0.2">
      <c r="AC126" s="67"/>
    </row>
    <row r="127" spans="29:29" x14ac:dyDescent="0.2">
      <c r="AC127" s="67"/>
    </row>
    <row r="128" spans="29:29" x14ac:dyDescent="0.2">
      <c r="AC128" s="67"/>
    </row>
    <row r="129" spans="29:29" x14ac:dyDescent="0.2">
      <c r="AC129" s="67"/>
    </row>
    <row r="130" spans="29:29" x14ac:dyDescent="0.2">
      <c r="AC130" s="67"/>
    </row>
    <row r="131" spans="29:29" x14ac:dyDescent="0.2">
      <c r="AC131" s="67"/>
    </row>
    <row r="132" spans="29:29" x14ac:dyDescent="0.2">
      <c r="AC132" s="67"/>
    </row>
    <row r="133" spans="29:29" x14ac:dyDescent="0.2">
      <c r="AC133" s="67"/>
    </row>
    <row r="134" spans="29:29" x14ac:dyDescent="0.2">
      <c r="AC134" s="67"/>
    </row>
    <row r="135" spans="29:29" x14ac:dyDescent="0.2">
      <c r="AC135" s="67"/>
    </row>
    <row r="136" spans="29:29" x14ac:dyDescent="0.2">
      <c r="AC136" s="67"/>
    </row>
    <row r="137" spans="29:29" x14ac:dyDescent="0.2">
      <c r="AC137" s="67"/>
    </row>
    <row r="138" spans="29:29" x14ac:dyDescent="0.2">
      <c r="AC138" s="67"/>
    </row>
    <row r="139" spans="29:29" x14ac:dyDescent="0.2">
      <c r="AC139" s="67"/>
    </row>
    <row r="140" spans="29:29" x14ac:dyDescent="0.2">
      <c r="AC140" s="67"/>
    </row>
    <row r="141" spans="29:29" x14ac:dyDescent="0.2">
      <c r="AC141" s="67"/>
    </row>
    <row r="142" spans="29:29" x14ac:dyDescent="0.2">
      <c r="AC142" s="67"/>
    </row>
    <row r="143" spans="29:29" x14ac:dyDescent="0.2">
      <c r="AC143" s="67"/>
    </row>
    <row r="144" spans="29:29" x14ac:dyDescent="0.2">
      <c r="AC144" s="67"/>
    </row>
    <row r="145" spans="29:29" x14ac:dyDescent="0.2">
      <c r="AC145" s="67"/>
    </row>
    <row r="146" spans="29:29" x14ac:dyDescent="0.2">
      <c r="AC146" s="67"/>
    </row>
    <row r="147" spans="29:29" x14ac:dyDescent="0.2">
      <c r="AC147" s="67"/>
    </row>
    <row r="148" spans="29:29" x14ac:dyDescent="0.2">
      <c r="AC148" s="67"/>
    </row>
    <row r="149" spans="29:29" x14ac:dyDescent="0.2">
      <c r="AC149" s="67"/>
    </row>
    <row r="150" spans="29:29" x14ac:dyDescent="0.2">
      <c r="AC150" s="67"/>
    </row>
    <row r="151" spans="29:29" x14ac:dyDescent="0.2">
      <c r="AC151" s="67"/>
    </row>
    <row r="152" spans="29:29" x14ac:dyDescent="0.2">
      <c r="AC152" s="67"/>
    </row>
    <row r="153" spans="29:29" x14ac:dyDescent="0.2">
      <c r="AC153" s="67"/>
    </row>
    <row r="154" spans="29:29" x14ac:dyDescent="0.2">
      <c r="AC154" s="67"/>
    </row>
    <row r="155" spans="29:29" x14ac:dyDescent="0.2">
      <c r="AC155" s="67"/>
    </row>
    <row r="156" spans="29:29" x14ac:dyDescent="0.2">
      <c r="AC156" s="67"/>
    </row>
    <row r="157" spans="29:29" x14ac:dyDescent="0.2">
      <c r="AC157" s="67"/>
    </row>
    <row r="158" spans="29:29" x14ac:dyDescent="0.2">
      <c r="AC158" s="67"/>
    </row>
    <row r="159" spans="29:29" x14ac:dyDescent="0.2">
      <c r="AC159" s="67"/>
    </row>
    <row r="160" spans="29:29" x14ac:dyDescent="0.2">
      <c r="AC160" s="67"/>
    </row>
    <row r="161" spans="29:29" x14ac:dyDescent="0.2">
      <c r="AC161" s="67"/>
    </row>
    <row r="162" spans="29:29" x14ac:dyDescent="0.2">
      <c r="AC162" s="67"/>
    </row>
    <row r="163" spans="29:29" x14ac:dyDescent="0.2">
      <c r="AC163" s="67"/>
    </row>
    <row r="164" spans="29:29" x14ac:dyDescent="0.2">
      <c r="AC164" s="67"/>
    </row>
    <row r="165" spans="29:29" x14ac:dyDescent="0.2">
      <c r="AC165" s="67"/>
    </row>
    <row r="166" spans="29:29" x14ac:dyDescent="0.2">
      <c r="AC166" s="67"/>
    </row>
    <row r="167" spans="29:29" x14ac:dyDescent="0.2">
      <c r="AC167" s="67"/>
    </row>
    <row r="168" spans="29:29" x14ac:dyDescent="0.2">
      <c r="AC168" s="67"/>
    </row>
    <row r="169" spans="29:29" x14ac:dyDescent="0.2">
      <c r="AC169" s="67"/>
    </row>
    <row r="170" spans="29:29" x14ac:dyDescent="0.2">
      <c r="AC170" s="67"/>
    </row>
    <row r="171" spans="29:29" x14ac:dyDescent="0.2">
      <c r="AC171" s="67"/>
    </row>
    <row r="172" spans="29:29" x14ac:dyDescent="0.2">
      <c r="AC172" s="67"/>
    </row>
    <row r="173" spans="29:29" x14ac:dyDescent="0.2">
      <c r="AC173" s="67"/>
    </row>
    <row r="174" spans="29:29" x14ac:dyDescent="0.2">
      <c r="AC174" s="67"/>
    </row>
    <row r="175" spans="29:29" x14ac:dyDescent="0.2">
      <c r="AC175" s="67"/>
    </row>
    <row r="176" spans="29:29" x14ac:dyDescent="0.2">
      <c r="AC176" s="67"/>
    </row>
    <row r="177" spans="29:29" x14ac:dyDescent="0.2">
      <c r="AC177" s="67"/>
    </row>
    <row r="178" spans="29:29" x14ac:dyDescent="0.2">
      <c r="AC178" s="67"/>
    </row>
    <row r="179" spans="29:29" x14ac:dyDescent="0.2">
      <c r="AC179" s="67"/>
    </row>
    <row r="180" spans="29:29" x14ac:dyDescent="0.2">
      <c r="AC180" s="67"/>
    </row>
    <row r="181" spans="29:29" x14ac:dyDescent="0.2">
      <c r="AC181" s="67"/>
    </row>
    <row r="182" spans="29:29" x14ac:dyDescent="0.2">
      <c r="AC182" s="67"/>
    </row>
    <row r="183" spans="29:29" x14ac:dyDescent="0.2">
      <c r="AC183" s="67"/>
    </row>
    <row r="184" spans="29:29" x14ac:dyDescent="0.2">
      <c r="AC184" s="67"/>
    </row>
    <row r="185" spans="29:29" x14ac:dyDescent="0.2">
      <c r="AC185" s="67"/>
    </row>
    <row r="186" spans="29:29" x14ac:dyDescent="0.2">
      <c r="AC186" s="67"/>
    </row>
    <row r="187" spans="29:29" x14ac:dyDescent="0.2">
      <c r="AC187" s="67"/>
    </row>
    <row r="188" spans="29:29" x14ac:dyDescent="0.2">
      <c r="AC188" s="67"/>
    </row>
    <row r="189" spans="29:29" x14ac:dyDescent="0.2">
      <c r="AC189" s="67"/>
    </row>
    <row r="190" spans="29:29" x14ac:dyDescent="0.2">
      <c r="AC190" s="67"/>
    </row>
    <row r="191" spans="29:29" x14ac:dyDescent="0.2">
      <c r="AC191" s="67"/>
    </row>
    <row r="192" spans="29:29" x14ac:dyDescent="0.2">
      <c r="AC192" s="67"/>
    </row>
    <row r="193" spans="29:29" x14ac:dyDescent="0.2">
      <c r="AC193" s="67"/>
    </row>
    <row r="194" spans="29:29" x14ac:dyDescent="0.2">
      <c r="AC194" s="67"/>
    </row>
    <row r="195" spans="29:29" x14ac:dyDescent="0.2">
      <c r="AC195" s="67"/>
    </row>
    <row r="196" spans="29:29" x14ac:dyDescent="0.2">
      <c r="AC196" s="67"/>
    </row>
    <row r="197" spans="29:29" x14ac:dyDescent="0.2">
      <c r="AC197" s="67"/>
    </row>
    <row r="198" spans="29:29" x14ac:dyDescent="0.2">
      <c r="AC198" s="67"/>
    </row>
    <row r="199" spans="29:29" x14ac:dyDescent="0.2">
      <c r="AC199" s="67"/>
    </row>
    <row r="200" spans="29:29" x14ac:dyDescent="0.2">
      <c r="AC200" s="67"/>
    </row>
    <row r="201" spans="29:29" x14ac:dyDescent="0.2">
      <c r="AC201" s="67"/>
    </row>
    <row r="202" spans="29:29" x14ac:dyDescent="0.2">
      <c r="AC202" s="67"/>
    </row>
    <row r="203" spans="29:29" x14ac:dyDescent="0.2">
      <c r="AC203" s="67"/>
    </row>
    <row r="204" spans="29:29" x14ac:dyDescent="0.2">
      <c r="AC204" s="67"/>
    </row>
    <row r="205" spans="29:29" x14ac:dyDescent="0.2">
      <c r="AC205" s="67"/>
    </row>
    <row r="206" spans="29:29" x14ac:dyDescent="0.2">
      <c r="AC206" s="67"/>
    </row>
    <row r="207" spans="29:29" x14ac:dyDescent="0.2">
      <c r="AC207" s="67"/>
    </row>
    <row r="208" spans="29:29" x14ac:dyDescent="0.2">
      <c r="AC208" s="67"/>
    </row>
    <row r="209" spans="29:29" x14ac:dyDescent="0.2">
      <c r="AC209" s="67"/>
    </row>
    <row r="210" spans="29:29" x14ac:dyDescent="0.2">
      <c r="AC210" s="67"/>
    </row>
    <row r="211" spans="29:29" x14ac:dyDescent="0.2">
      <c r="AC211" s="67"/>
    </row>
    <row r="212" spans="29:29" x14ac:dyDescent="0.2">
      <c r="AC212" s="67"/>
    </row>
    <row r="213" spans="29:29" x14ac:dyDescent="0.2">
      <c r="AC213" s="67"/>
    </row>
    <row r="214" spans="29:29" x14ac:dyDescent="0.2">
      <c r="AC214" s="67"/>
    </row>
    <row r="215" spans="29:29" x14ac:dyDescent="0.2">
      <c r="AC215" s="67"/>
    </row>
    <row r="216" spans="29:29" x14ac:dyDescent="0.2">
      <c r="AC216" s="67"/>
    </row>
    <row r="217" spans="29:29" x14ac:dyDescent="0.2">
      <c r="AC217" s="67"/>
    </row>
    <row r="218" spans="29:29" x14ac:dyDescent="0.2">
      <c r="AC218" s="67"/>
    </row>
    <row r="219" spans="29:29" x14ac:dyDescent="0.2">
      <c r="AC219" s="67"/>
    </row>
    <row r="220" spans="29:29" x14ac:dyDescent="0.2">
      <c r="AC220" s="67"/>
    </row>
    <row r="221" spans="29:29" x14ac:dyDescent="0.2">
      <c r="AC221" s="67"/>
    </row>
    <row r="222" spans="29:29" x14ac:dyDescent="0.2">
      <c r="AC222" s="67"/>
    </row>
    <row r="223" spans="29:29" x14ac:dyDescent="0.2">
      <c r="AC223" s="67"/>
    </row>
    <row r="224" spans="29:29" x14ac:dyDescent="0.2">
      <c r="AC224" s="67"/>
    </row>
    <row r="225" spans="29:29" x14ac:dyDescent="0.2">
      <c r="AC225" s="67"/>
    </row>
    <row r="226" spans="29:29" x14ac:dyDescent="0.2">
      <c r="AC226" s="67"/>
    </row>
    <row r="227" spans="29:29" x14ac:dyDescent="0.2">
      <c r="AC227" s="67"/>
    </row>
    <row r="228" spans="29:29" x14ac:dyDescent="0.2">
      <c r="AC228" s="67"/>
    </row>
    <row r="229" spans="29:29" x14ac:dyDescent="0.2">
      <c r="AC229" s="67"/>
    </row>
    <row r="230" spans="29:29" x14ac:dyDescent="0.2">
      <c r="AC230" s="67"/>
    </row>
    <row r="231" spans="29:29" x14ac:dyDescent="0.2">
      <c r="AC231" s="67"/>
    </row>
    <row r="232" spans="29:29" x14ac:dyDescent="0.2">
      <c r="AC232" s="67"/>
    </row>
    <row r="233" spans="29:29" x14ac:dyDescent="0.2">
      <c r="AC233" s="67"/>
    </row>
    <row r="234" spans="29:29" x14ac:dyDescent="0.2">
      <c r="AC234" s="67"/>
    </row>
    <row r="235" spans="29:29" x14ac:dyDescent="0.2">
      <c r="AC235" s="67"/>
    </row>
    <row r="236" spans="29:29" x14ac:dyDescent="0.2">
      <c r="AC236" s="67"/>
    </row>
    <row r="237" spans="29:29" x14ac:dyDescent="0.2">
      <c r="AC237" s="67"/>
    </row>
    <row r="238" spans="29:29" x14ac:dyDescent="0.2">
      <c r="AC238" s="67"/>
    </row>
    <row r="239" spans="29:29" x14ac:dyDescent="0.2">
      <c r="AC239" s="67"/>
    </row>
    <row r="240" spans="29:29" x14ac:dyDescent="0.2">
      <c r="AC240" s="67"/>
    </row>
    <row r="241" spans="29:29" x14ac:dyDescent="0.2">
      <c r="AC241" s="67"/>
    </row>
    <row r="242" spans="29:29" x14ac:dyDescent="0.2">
      <c r="AC242" s="67"/>
    </row>
    <row r="243" spans="29:29" x14ac:dyDescent="0.2">
      <c r="AC243" s="67"/>
    </row>
    <row r="244" spans="29:29" x14ac:dyDescent="0.2">
      <c r="AC244" s="67"/>
    </row>
    <row r="245" spans="29:29" x14ac:dyDescent="0.2">
      <c r="AC245" s="67"/>
    </row>
    <row r="246" spans="29:29" x14ac:dyDescent="0.2">
      <c r="AC246" s="67"/>
    </row>
    <row r="247" spans="29:29" x14ac:dyDescent="0.2">
      <c r="AC247" s="67"/>
    </row>
    <row r="248" spans="29:29" x14ac:dyDescent="0.2">
      <c r="AC248" s="67"/>
    </row>
    <row r="249" spans="29:29" x14ac:dyDescent="0.2">
      <c r="AC249" s="67"/>
    </row>
    <row r="250" spans="29:29" x14ac:dyDescent="0.2">
      <c r="AC250" s="67"/>
    </row>
    <row r="251" spans="29:29" x14ac:dyDescent="0.2">
      <c r="AC251" s="67"/>
    </row>
    <row r="252" spans="29:29" x14ac:dyDescent="0.2">
      <c r="AC252" s="67"/>
    </row>
    <row r="253" spans="29:29" x14ac:dyDescent="0.2">
      <c r="AC253" s="67"/>
    </row>
    <row r="254" spans="29:29" x14ac:dyDescent="0.2">
      <c r="AC254" s="67"/>
    </row>
    <row r="255" spans="29:29" x14ac:dyDescent="0.2">
      <c r="AC255" s="67"/>
    </row>
    <row r="256" spans="29:29" x14ac:dyDescent="0.2">
      <c r="AC256" s="67"/>
    </row>
    <row r="257" spans="29:29" x14ac:dyDescent="0.2">
      <c r="AC257" s="67"/>
    </row>
    <row r="258" spans="29:29" x14ac:dyDescent="0.2">
      <c r="AC258" s="67"/>
    </row>
    <row r="259" spans="29:29" x14ac:dyDescent="0.2">
      <c r="AC259" s="67"/>
    </row>
    <row r="260" spans="29:29" x14ac:dyDescent="0.2">
      <c r="AC260" s="67"/>
    </row>
    <row r="261" spans="29:29" x14ac:dyDescent="0.2">
      <c r="AC261" s="67"/>
    </row>
    <row r="262" spans="29:29" x14ac:dyDescent="0.2">
      <c r="AC262" s="67"/>
    </row>
    <row r="263" spans="29:29" x14ac:dyDescent="0.2">
      <c r="AC263" s="67"/>
    </row>
    <row r="264" spans="29:29" x14ac:dyDescent="0.2">
      <c r="AC264" s="67"/>
    </row>
    <row r="265" spans="29:29" x14ac:dyDescent="0.2">
      <c r="AC265" s="67"/>
    </row>
    <row r="266" spans="29:29" x14ac:dyDescent="0.2">
      <c r="AC266" s="67"/>
    </row>
    <row r="267" spans="29:29" x14ac:dyDescent="0.2">
      <c r="AC267" s="67"/>
    </row>
    <row r="268" spans="29:29" x14ac:dyDescent="0.2">
      <c r="AC268" s="67"/>
    </row>
    <row r="269" spans="29:29" x14ac:dyDescent="0.2">
      <c r="AC269" s="67"/>
    </row>
    <row r="270" spans="29:29" x14ac:dyDescent="0.2">
      <c r="AC270" s="67"/>
    </row>
    <row r="271" spans="29:29" x14ac:dyDescent="0.2">
      <c r="AC271" s="67"/>
    </row>
    <row r="272" spans="29:29" x14ac:dyDescent="0.2">
      <c r="AC272" s="67"/>
    </row>
    <row r="273" spans="29:29" x14ac:dyDescent="0.2">
      <c r="AC273" s="67"/>
    </row>
    <row r="274" spans="29:29" x14ac:dyDescent="0.2">
      <c r="AC274" s="67"/>
    </row>
    <row r="275" spans="29:29" x14ac:dyDescent="0.2">
      <c r="AC275" s="67"/>
    </row>
    <row r="276" spans="29:29" x14ac:dyDescent="0.2">
      <c r="AC276" s="67"/>
    </row>
    <row r="277" spans="29:29" x14ac:dyDescent="0.2">
      <c r="AC277" s="67"/>
    </row>
    <row r="278" spans="29:29" x14ac:dyDescent="0.2">
      <c r="AC278" s="67"/>
    </row>
    <row r="279" spans="29:29" x14ac:dyDescent="0.2">
      <c r="AC279" s="67"/>
    </row>
    <row r="280" spans="29:29" x14ac:dyDescent="0.2">
      <c r="AC280" s="67"/>
    </row>
    <row r="281" spans="29:29" x14ac:dyDescent="0.2">
      <c r="AC281" s="67"/>
    </row>
    <row r="282" spans="29:29" x14ac:dyDescent="0.2">
      <c r="AC282" s="67"/>
    </row>
    <row r="283" spans="29:29" x14ac:dyDescent="0.2">
      <c r="AC283" s="67"/>
    </row>
    <row r="284" spans="29:29" x14ac:dyDescent="0.2">
      <c r="AC284" s="67"/>
    </row>
    <row r="285" spans="29:29" x14ac:dyDescent="0.2">
      <c r="AC285" s="67"/>
    </row>
    <row r="286" spans="29:29" x14ac:dyDescent="0.2">
      <c r="AC286" s="67"/>
    </row>
    <row r="287" spans="29:29" x14ac:dyDescent="0.2">
      <c r="AC287" s="67"/>
    </row>
    <row r="288" spans="29:29" x14ac:dyDescent="0.2">
      <c r="AC288" s="67"/>
    </row>
    <row r="289" spans="29:29" x14ac:dyDescent="0.2">
      <c r="AC289" s="67"/>
    </row>
    <row r="290" spans="29:29" x14ac:dyDescent="0.2">
      <c r="AC290" s="67"/>
    </row>
    <row r="291" spans="29:29" x14ac:dyDescent="0.2">
      <c r="AC291" s="67"/>
    </row>
    <row r="292" spans="29:29" x14ac:dyDescent="0.2">
      <c r="AC292" s="67"/>
    </row>
    <row r="293" spans="29:29" x14ac:dyDescent="0.2">
      <c r="AC293" s="67"/>
    </row>
    <row r="294" spans="29:29" x14ac:dyDescent="0.2">
      <c r="AC294" s="67"/>
    </row>
    <row r="295" spans="29:29" x14ac:dyDescent="0.2">
      <c r="AC295" s="67"/>
    </row>
    <row r="296" spans="29:29" x14ac:dyDescent="0.2">
      <c r="AC296" s="67"/>
    </row>
    <row r="297" spans="29:29" x14ac:dyDescent="0.2">
      <c r="AC297" s="67"/>
    </row>
    <row r="298" spans="29:29" x14ac:dyDescent="0.2">
      <c r="AC298" s="67"/>
    </row>
    <row r="299" spans="29:29" x14ac:dyDescent="0.2">
      <c r="AC299" s="67"/>
    </row>
    <row r="300" spans="29:29" x14ac:dyDescent="0.2">
      <c r="AC300" s="67"/>
    </row>
    <row r="301" spans="29:29" x14ac:dyDescent="0.2">
      <c r="AC301" s="67"/>
    </row>
    <row r="302" spans="29:29" x14ac:dyDescent="0.2">
      <c r="AC302" s="67"/>
    </row>
    <row r="303" spans="29:29" x14ac:dyDescent="0.2">
      <c r="AC303" s="67"/>
    </row>
    <row r="304" spans="29:29" x14ac:dyDescent="0.2">
      <c r="AC304" s="67"/>
    </row>
    <row r="305" spans="29:29" x14ac:dyDescent="0.2">
      <c r="AC305" s="67"/>
    </row>
    <row r="306" spans="29:29" x14ac:dyDescent="0.2">
      <c r="AC306" s="67"/>
    </row>
    <row r="307" spans="29:29" x14ac:dyDescent="0.2">
      <c r="AC307" s="67"/>
    </row>
    <row r="308" spans="29:29" x14ac:dyDescent="0.2">
      <c r="AC308" s="67"/>
    </row>
    <row r="309" spans="29:29" x14ac:dyDescent="0.2">
      <c r="AC309" s="67"/>
    </row>
    <row r="310" spans="29:29" x14ac:dyDescent="0.2">
      <c r="AC310" s="67"/>
    </row>
    <row r="311" spans="29:29" x14ac:dyDescent="0.2">
      <c r="AC311" s="67"/>
    </row>
    <row r="312" spans="29:29" x14ac:dyDescent="0.2">
      <c r="AC312" s="67"/>
    </row>
    <row r="313" spans="29:29" x14ac:dyDescent="0.2">
      <c r="AC313" s="67"/>
    </row>
    <row r="314" spans="29:29" x14ac:dyDescent="0.2">
      <c r="AC314" s="67"/>
    </row>
    <row r="315" spans="29:29" x14ac:dyDescent="0.2">
      <c r="AC315" s="67"/>
    </row>
    <row r="316" spans="29:29" x14ac:dyDescent="0.2">
      <c r="AC316" s="67"/>
    </row>
    <row r="317" spans="29:29" x14ac:dyDescent="0.2">
      <c r="AC317" s="67"/>
    </row>
    <row r="318" spans="29:29" x14ac:dyDescent="0.2">
      <c r="AC318" s="67"/>
    </row>
    <row r="319" spans="29:29" x14ac:dyDescent="0.2">
      <c r="AC319" s="67"/>
    </row>
    <row r="320" spans="29:29" x14ac:dyDescent="0.2">
      <c r="AC320" s="67"/>
    </row>
    <row r="321" spans="29:29" x14ac:dyDescent="0.2">
      <c r="AC321" s="67"/>
    </row>
    <row r="322" spans="29:29" x14ac:dyDescent="0.2">
      <c r="AC322" s="67"/>
    </row>
    <row r="323" spans="29:29" x14ac:dyDescent="0.2">
      <c r="AC323" s="67"/>
    </row>
    <row r="324" spans="29:29" x14ac:dyDescent="0.2">
      <c r="AC324" s="67"/>
    </row>
    <row r="325" spans="29:29" x14ac:dyDescent="0.2">
      <c r="AC325" s="67"/>
    </row>
    <row r="326" spans="29:29" x14ac:dyDescent="0.2">
      <c r="AC326" s="67"/>
    </row>
    <row r="327" spans="29:29" x14ac:dyDescent="0.2">
      <c r="AC327" s="67"/>
    </row>
    <row r="328" spans="29:29" x14ac:dyDescent="0.2">
      <c r="AC328" s="67"/>
    </row>
    <row r="329" spans="29:29" x14ac:dyDescent="0.2">
      <c r="AC329" s="67"/>
    </row>
    <row r="330" spans="29:29" x14ac:dyDescent="0.2">
      <c r="AC330" s="67"/>
    </row>
    <row r="331" spans="29:29" x14ac:dyDescent="0.2">
      <c r="AC331" s="67"/>
    </row>
    <row r="332" spans="29:29" x14ac:dyDescent="0.2">
      <c r="AC332" s="67"/>
    </row>
    <row r="333" spans="29:29" x14ac:dyDescent="0.2">
      <c r="AC333" s="67"/>
    </row>
    <row r="334" spans="29:29" x14ac:dyDescent="0.2">
      <c r="AC334" s="67"/>
    </row>
    <row r="335" spans="29:29" x14ac:dyDescent="0.2">
      <c r="AC335" s="67"/>
    </row>
    <row r="336" spans="29:29" x14ac:dyDescent="0.2">
      <c r="AC336" s="67"/>
    </row>
    <row r="337" spans="29:29" x14ac:dyDescent="0.2">
      <c r="AC337" s="67"/>
    </row>
    <row r="338" spans="29:29" x14ac:dyDescent="0.2">
      <c r="AC338" s="67"/>
    </row>
    <row r="339" spans="29:29" x14ac:dyDescent="0.2">
      <c r="AC339" s="67"/>
    </row>
    <row r="340" spans="29:29" x14ac:dyDescent="0.2">
      <c r="AC340" s="67"/>
    </row>
    <row r="341" spans="29:29" x14ac:dyDescent="0.2">
      <c r="AC341" s="67"/>
    </row>
    <row r="342" spans="29:29" x14ac:dyDescent="0.2">
      <c r="AC342" s="67"/>
    </row>
    <row r="343" spans="29:29" x14ac:dyDescent="0.2">
      <c r="AC343" s="67"/>
    </row>
    <row r="344" spans="29:29" x14ac:dyDescent="0.2">
      <c r="AC344" s="67"/>
    </row>
    <row r="345" spans="29:29" x14ac:dyDescent="0.2">
      <c r="AC345" s="67"/>
    </row>
    <row r="346" spans="29:29" x14ac:dyDescent="0.2">
      <c r="AC346" s="67"/>
    </row>
    <row r="347" spans="29:29" x14ac:dyDescent="0.2">
      <c r="AC347" s="67"/>
    </row>
    <row r="348" spans="29:29" x14ac:dyDescent="0.2">
      <c r="AC348" s="67"/>
    </row>
    <row r="349" spans="29:29" x14ac:dyDescent="0.2">
      <c r="AC349" s="67"/>
    </row>
    <row r="350" spans="29:29" x14ac:dyDescent="0.2">
      <c r="AC350" s="67"/>
    </row>
    <row r="351" spans="29:29" x14ac:dyDescent="0.2">
      <c r="AC351" s="67"/>
    </row>
    <row r="352" spans="29:29" x14ac:dyDescent="0.2">
      <c r="AC352" s="67"/>
    </row>
    <row r="353" spans="29:29" x14ac:dyDescent="0.2">
      <c r="AC353" s="67"/>
    </row>
    <row r="354" spans="29:29" x14ac:dyDescent="0.2">
      <c r="AC354" s="67"/>
    </row>
    <row r="355" spans="29:29" x14ac:dyDescent="0.2">
      <c r="AC355" s="67"/>
    </row>
    <row r="356" spans="29:29" x14ac:dyDescent="0.2">
      <c r="AC356" s="67"/>
    </row>
    <row r="357" spans="29:29" x14ac:dyDescent="0.2">
      <c r="AC357" s="67"/>
    </row>
    <row r="358" spans="29:29" x14ac:dyDescent="0.2">
      <c r="AC358" s="67"/>
    </row>
    <row r="359" spans="29:29" x14ac:dyDescent="0.2">
      <c r="AC359" s="67"/>
    </row>
    <row r="360" spans="29:29" x14ac:dyDescent="0.2">
      <c r="AC360" s="67"/>
    </row>
    <row r="361" spans="29:29" x14ac:dyDescent="0.2">
      <c r="AC361" s="67"/>
    </row>
    <row r="362" spans="29:29" x14ac:dyDescent="0.2">
      <c r="AC362" s="67"/>
    </row>
    <row r="363" spans="29:29" x14ac:dyDescent="0.2">
      <c r="AC363" s="67"/>
    </row>
    <row r="364" spans="29:29" x14ac:dyDescent="0.2">
      <c r="AC364" s="67"/>
    </row>
    <row r="365" spans="29:29" x14ac:dyDescent="0.2">
      <c r="AC365" s="67"/>
    </row>
    <row r="366" spans="29:29" x14ac:dyDescent="0.2">
      <c r="AC366" s="67"/>
    </row>
    <row r="367" spans="29:29" x14ac:dyDescent="0.2">
      <c r="AC367" s="67"/>
    </row>
    <row r="368" spans="29:29" x14ac:dyDescent="0.2">
      <c r="AC368" s="67"/>
    </row>
    <row r="369" spans="29:29" x14ac:dyDescent="0.2">
      <c r="AC369" s="67"/>
    </row>
    <row r="370" spans="29:29" x14ac:dyDescent="0.2">
      <c r="AC370" s="67"/>
    </row>
    <row r="371" spans="29:29" x14ac:dyDescent="0.2">
      <c r="AC371" s="67"/>
    </row>
    <row r="372" spans="29:29" x14ac:dyDescent="0.2">
      <c r="AC372" s="67"/>
    </row>
    <row r="373" spans="29:29" x14ac:dyDescent="0.2">
      <c r="AC373" s="67"/>
    </row>
    <row r="374" spans="29:29" x14ac:dyDescent="0.2">
      <c r="AC374" s="67"/>
    </row>
    <row r="375" spans="29:29" x14ac:dyDescent="0.2">
      <c r="AC375" s="67"/>
    </row>
    <row r="376" spans="29:29" x14ac:dyDescent="0.2">
      <c r="AC376" s="67"/>
    </row>
    <row r="377" spans="29:29" x14ac:dyDescent="0.2">
      <c r="AC377" s="67"/>
    </row>
    <row r="378" spans="29:29" x14ac:dyDescent="0.2">
      <c r="AC378" s="67"/>
    </row>
    <row r="379" spans="29:29" x14ac:dyDescent="0.2">
      <c r="AC379" s="67"/>
    </row>
    <row r="380" spans="29:29" x14ac:dyDescent="0.2">
      <c r="AC380" s="67"/>
    </row>
    <row r="381" spans="29:29" x14ac:dyDescent="0.2">
      <c r="AC381" s="67"/>
    </row>
    <row r="382" spans="29:29" x14ac:dyDescent="0.2">
      <c r="AC382" s="67"/>
    </row>
    <row r="383" spans="29:29" x14ac:dyDescent="0.2">
      <c r="AC383" s="67"/>
    </row>
    <row r="384" spans="29:29" x14ac:dyDescent="0.2">
      <c r="AC384" s="67"/>
    </row>
    <row r="385" spans="29:29" x14ac:dyDescent="0.2">
      <c r="AC385" s="67"/>
    </row>
    <row r="386" spans="29:29" x14ac:dyDescent="0.2">
      <c r="AC386" s="67"/>
    </row>
    <row r="387" spans="29:29" x14ac:dyDescent="0.2">
      <c r="AC387" s="67"/>
    </row>
    <row r="388" spans="29:29" x14ac:dyDescent="0.2">
      <c r="AC388" s="67"/>
    </row>
    <row r="389" spans="29:29" x14ac:dyDescent="0.2">
      <c r="AC389" s="67"/>
    </row>
    <row r="390" spans="29:29" x14ac:dyDescent="0.2">
      <c r="AC390" s="67"/>
    </row>
    <row r="391" spans="29:29" x14ac:dyDescent="0.2">
      <c r="AC391" s="67"/>
    </row>
    <row r="392" spans="29:29" x14ac:dyDescent="0.2">
      <c r="AC392" s="67"/>
    </row>
    <row r="393" spans="29:29" x14ac:dyDescent="0.2">
      <c r="AC393" s="67"/>
    </row>
    <row r="394" spans="29:29" x14ac:dyDescent="0.2">
      <c r="AC394" s="67"/>
    </row>
    <row r="395" spans="29:29" x14ac:dyDescent="0.2">
      <c r="AC395" s="67"/>
    </row>
    <row r="396" spans="29:29" x14ac:dyDescent="0.2">
      <c r="AC396" s="67"/>
    </row>
    <row r="397" spans="29:29" x14ac:dyDescent="0.2">
      <c r="AC397" s="67"/>
    </row>
    <row r="398" spans="29:29" x14ac:dyDescent="0.2">
      <c r="AC398" s="67"/>
    </row>
    <row r="399" spans="29:29" x14ac:dyDescent="0.2">
      <c r="AC399" s="67"/>
    </row>
    <row r="400" spans="29:29" x14ac:dyDescent="0.2">
      <c r="AC400" s="67"/>
    </row>
  </sheetData>
  <sheetProtection selectLockedCells="1" selectUnlockedCells="1"/>
  <autoFilter ref="A5:BF5" xr:uid="{EBF94DE5-B3FD-964C-926C-9AAC37312448}">
    <filterColumn colId="0" showButton="0"/>
  </autoFilter>
  <mergeCells count="2">
    <mergeCell ref="A5:B5"/>
    <mergeCell ref="A4:B4"/>
  </mergeCells>
  <phoneticPr fontId="8" type="noConversion"/>
  <pageMargins left="0.19685039370078741" right="0.19685039370078741" top="0.51181102362204722" bottom="0.47244094488188981" header="0.51181102362204722" footer="0.51181102362204722"/>
  <pageSetup paperSize="9" scale="52" orientation="landscape"/>
  <headerFooter>
    <oddHeader>&amp;RSid 1</oddHeader>
    <oddFooter>&amp;R&amp;D</oddFooter>
  </headerFooter>
  <colBreaks count="1" manualBreakCount="1">
    <brk id="26" max="104857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AW31"/>
  <sheetViews>
    <sheetView showRuler="0" zoomScale="93" workbookViewId="0">
      <pane xSplit="1" topLeftCell="Y1" activePane="topRight" state="frozen"/>
      <selection pane="topRight" activeCell="D12" sqref="D12:AS13"/>
    </sheetView>
  </sheetViews>
  <sheetFormatPr baseColWidth="10" defaultColWidth="10.83203125" defaultRowHeight="18" x14ac:dyDescent="0.2"/>
  <cols>
    <col min="1" max="1" width="34.5" style="288" customWidth="1"/>
    <col min="2" max="2" width="28.33203125" style="319" customWidth="1"/>
    <col min="3" max="3" width="10.83203125" style="319"/>
    <col min="4" max="23" width="11" style="319" bestFit="1" customWidth="1"/>
    <col min="24" max="24" width="13.83203125" style="319" bestFit="1" customWidth="1"/>
    <col min="25" max="43" width="11" style="319" bestFit="1" customWidth="1"/>
    <col min="44" max="44" width="11.33203125" style="319" bestFit="1" customWidth="1"/>
    <col min="45" max="45" width="11" style="319" bestFit="1" customWidth="1"/>
    <col min="46" max="46" width="10.83203125" style="319"/>
    <col min="47" max="48" width="11" style="319" bestFit="1" customWidth="1"/>
    <col min="49" max="49" width="11" style="288" bestFit="1" customWidth="1"/>
    <col min="50" max="52" width="11" style="319" bestFit="1" customWidth="1"/>
    <col min="53" max="53" width="11.1640625" style="319" bestFit="1" customWidth="1"/>
    <col min="54" max="56" width="11" style="319" bestFit="1" customWidth="1"/>
    <col min="57" max="16384" width="10.83203125" style="319"/>
  </cols>
  <sheetData>
    <row r="2" spans="1:49" s="325" customFormat="1" ht="57" x14ac:dyDescent="0.2">
      <c r="A2" s="347" t="str">
        <f>'1.Ant pat totalt'!A5</f>
        <v>Robsongrupp</v>
      </c>
      <c r="D2" s="329" t="s">
        <v>4</v>
      </c>
      <c r="E2" s="329" t="s">
        <v>30</v>
      </c>
      <c r="F2" s="329" t="s">
        <v>51</v>
      </c>
      <c r="G2" s="329" t="s">
        <v>32</v>
      </c>
      <c r="H2" s="329" t="s">
        <v>28</v>
      </c>
      <c r="I2" s="329" t="s">
        <v>43</v>
      </c>
      <c r="J2" s="329" t="s">
        <v>52</v>
      </c>
      <c r="K2" s="329" t="s">
        <v>55</v>
      </c>
      <c r="L2" s="329" t="s">
        <v>6</v>
      </c>
      <c r="M2" s="329" t="s">
        <v>36</v>
      </c>
      <c r="N2" s="329" t="s">
        <v>44</v>
      </c>
      <c r="O2" s="329" t="s">
        <v>56</v>
      </c>
      <c r="P2" s="329" t="s">
        <v>15</v>
      </c>
      <c r="Q2" s="329" t="s">
        <v>5</v>
      </c>
      <c r="R2" s="329" t="s">
        <v>29</v>
      </c>
      <c r="S2" s="329" t="s">
        <v>7</v>
      </c>
      <c r="T2" s="329" t="s">
        <v>42</v>
      </c>
      <c r="U2" s="329" t="s">
        <v>70</v>
      </c>
      <c r="V2" s="329" t="s">
        <v>57</v>
      </c>
      <c r="W2" s="329" t="s">
        <v>58</v>
      </c>
      <c r="X2" s="329" t="s">
        <v>53</v>
      </c>
      <c r="Y2" s="329" t="s">
        <v>88</v>
      </c>
      <c r="Z2" s="329" t="s">
        <v>59</v>
      </c>
      <c r="AA2" s="329" t="s">
        <v>41</v>
      </c>
      <c r="AB2" s="329" t="s">
        <v>137</v>
      </c>
      <c r="AC2" s="329" t="s">
        <v>138</v>
      </c>
      <c r="AD2" s="329" t="s">
        <v>139</v>
      </c>
      <c r="AE2" s="329" t="s">
        <v>136</v>
      </c>
      <c r="AF2" s="329" t="s">
        <v>140</v>
      </c>
      <c r="AG2" s="329" t="s">
        <v>60</v>
      </c>
      <c r="AH2" s="329" t="s">
        <v>61</v>
      </c>
      <c r="AI2" s="329" t="s">
        <v>40</v>
      </c>
      <c r="AJ2" s="329" t="s">
        <v>54</v>
      </c>
      <c r="AK2" s="329" t="s">
        <v>37</v>
      </c>
      <c r="AL2" s="329" t="s">
        <v>38</v>
      </c>
      <c r="AM2" s="329" t="s">
        <v>26</v>
      </c>
      <c r="AN2" s="329" t="s">
        <v>8</v>
      </c>
      <c r="AO2" s="329" t="s">
        <v>35</v>
      </c>
      <c r="AP2" s="329" t="s">
        <v>27</v>
      </c>
      <c r="AQ2" s="329" t="s">
        <v>62</v>
      </c>
      <c r="AR2" s="329" t="s">
        <v>63</v>
      </c>
      <c r="AS2" s="329" t="s">
        <v>64</v>
      </c>
      <c r="AW2" s="329" t="s">
        <v>91</v>
      </c>
    </row>
    <row r="3" spans="1:49" ht="114" x14ac:dyDescent="0.2">
      <c r="A3" s="288" t="str">
        <f>'1.Ant pat totalt'!A9</f>
        <v>3</v>
      </c>
      <c r="B3" s="325" t="str">
        <f>'1.Ant pat totalt'!B9</f>
        <v>Omföderska, enkelbörd, huvudbjudning, fullgången (37+0). Ej tidigare kejsarsnitt.
Spontan förlossningsstart</v>
      </c>
      <c r="C3" s="319" t="s">
        <v>129</v>
      </c>
      <c r="D3" s="319">
        <f>'1.Ant pat totalt'!D9</f>
        <v>1009</v>
      </c>
      <c r="E3" s="319">
        <f>'1.Ant pat totalt'!E9</f>
        <v>427</v>
      </c>
      <c r="F3" s="319">
        <f>'1.Ant pat totalt'!F9</f>
        <v>627</v>
      </c>
      <c r="G3" s="319">
        <f>'1.Ant pat totalt'!G9</f>
        <v>926</v>
      </c>
      <c r="H3" s="319">
        <f>'1.Ant pat totalt'!H9</f>
        <v>161</v>
      </c>
      <c r="I3" s="319">
        <f>'1.Ant pat totalt'!I9</f>
        <v>493</v>
      </c>
      <c r="J3" s="319">
        <f>'1.Ant pat totalt'!J9</f>
        <v>2943</v>
      </c>
      <c r="K3" s="319">
        <f>'1.Ant pat totalt'!K9</f>
        <v>615</v>
      </c>
      <c r="L3" s="319">
        <f>'1.Ant pat totalt'!L9</f>
        <v>1163</v>
      </c>
      <c r="M3" s="319">
        <f>'1.Ant pat totalt'!M9</f>
        <v>332</v>
      </c>
      <c r="N3" s="319">
        <f>'1.Ant pat totalt'!N9</f>
        <v>734</v>
      </c>
      <c r="O3" s="319">
        <f>'1.Ant pat totalt'!O9</f>
        <v>632</v>
      </c>
      <c r="P3" s="319">
        <f>'1.Ant pat totalt'!P9</f>
        <v>533</v>
      </c>
      <c r="Q3" s="319">
        <f>'1.Ant pat totalt'!Q9</f>
        <v>916</v>
      </c>
      <c r="R3" s="319">
        <f>'1.Ant pat totalt'!R9</f>
        <v>697</v>
      </c>
      <c r="S3" s="319">
        <f>'1.Ant pat totalt'!S9</f>
        <v>1051</v>
      </c>
      <c r="T3" s="319">
        <f>'1.Ant pat totalt'!T9</f>
        <v>632</v>
      </c>
      <c r="U3" s="319">
        <f>'1.Ant pat totalt'!U9</f>
        <v>2732</v>
      </c>
      <c r="V3" s="319">
        <f>'1.Ant pat totalt'!V9</f>
        <v>81</v>
      </c>
      <c r="W3" s="319">
        <f>'1.Ant pat totalt'!W9</f>
        <v>1198</v>
      </c>
      <c r="X3" s="319">
        <f>'1.Ant pat totalt'!X9</f>
        <v>824</v>
      </c>
      <c r="Y3" s="319">
        <f>'1.Ant pat totalt'!Y9</f>
        <v>326</v>
      </c>
      <c r="Z3" s="319">
        <f>'1.Ant pat totalt'!Z9</f>
        <v>269</v>
      </c>
      <c r="AA3" s="319">
        <f>'1.Ant pat totalt'!AA9</f>
        <v>808</v>
      </c>
      <c r="AB3" s="319">
        <f>'1.Ant pat totalt'!AB9</f>
        <v>1213</v>
      </c>
      <c r="AC3" s="319">
        <f>'1.Ant pat totalt'!AC9</f>
        <v>2130</v>
      </c>
      <c r="AD3" s="319">
        <f>'1.Ant pat totalt'!AD9</f>
        <v>1385</v>
      </c>
      <c r="AE3" s="319">
        <f>'1.Ant pat totalt'!AE9</f>
        <v>811</v>
      </c>
      <c r="AF3" s="319">
        <f>'1.Ant pat totalt'!AF9</f>
        <v>2264</v>
      </c>
      <c r="AG3" s="319">
        <f>'1.Ant pat totalt'!AG9</f>
        <v>489</v>
      </c>
      <c r="AH3" s="319">
        <f>'1.Ant pat totalt'!AH9</f>
        <v>873</v>
      </c>
      <c r="AI3" s="319">
        <f>'1.Ant pat totalt'!AI9</f>
        <v>561</v>
      </c>
      <c r="AJ3" s="319">
        <f>'1.Ant pat totalt'!AJ9</f>
        <v>1358</v>
      </c>
      <c r="AK3" s="319">
        <f>'1.Ant pat totalt'!AK9</f>
        <v>608</v>
      </c>
      <c r="AL3" s="319">
        <f>'1.Ant pat totalt'!AL9</f>
        <v>149</v>
      </c>
      <c r="AM3" s="319">
        <f>'1.Ant pat totalt'!AM9</f>
        <v>354</v>
      </c>
      <c r="AN3" s="319">
        <f>'1.Ant pat totalt'!AN9</f>
        <v>283</v>
      </c>
      <c r="AO3" s="319">
        <f>'1.Ant pat totalt'!AO9</f>
        <v>876</v>
      </c>
      <c r="AP3" s="319">
        <f>'1.Ant pat totalt'!AP9</f>
        <v>434</v>
      </c>
      <c r="AQ3" s="319">
        <f>'1.Ant pat totalt'!AQ9</f>
        <v>1065</v>
      </c>
      <c r="AR3" s="319">
        <f>'1.Ant pat totalt'!AR9</f>
        <v>220</v>
      </c>
      <c r="AS3" s="319">
        <f>'1.Ant pat totalt'!AS9</f>
        <v>395</v>
      </c>
      <c r="AW3" s="288">
        <f>SUM(C3:AS3)</f>
        <v>35597</v>
      </c>
    </row>
    <row r="4" spans="1:49" ht="152" x14ac:dyDescent="0.2">
      <c r="A4" s="288" t="str">
        <f>'1.Ant pat totalt'!A10</f>
        <v>4 B</v>
      </c>
      <c r="B4" s="325" t="str">
        <f>'1.Ant pat totalt'!B10</f>
        <v>Omföderska, enkelbörd, huvudbjudning, fullgången (37+0). Ej tidigare kejsarsnitt.
Induktion före spontan förlossningsstart (inkl vattenavgång utan värkar)</v>
      </c>
      <c r="C4" s="319" t="s">
        <v>129</v>
      </c>
      <c r="D4" s="319">
        <f>'1.Ant pat totalt'!D10</f>
        <v>363</v>
      </c>
      <c r="E4" s="319">
        <f>'1.Ant pat totalt'!E10</f>
        <v>144</v>
      </c>
      <c r="F4" s="319">
        <f>'1.Ant pat totalt'!F10</f>
        <v>219</v>
      </c>
      <c r="G4" s="319">
        <f>'1.Ant pat totalt'!G10</f>
        <v>424</v>
      </c>
      <c r="H4" s="319">
        <f>'1.Ant pat totalt'!H10</f>
        <v>61</v>
      </c>
      <c r="I4" s="319">
        <f>'1.Ant pat totalt'!I10</f>
        <v>245</v>
      </c>
      <c r="J4" s="319">
        <f>'1.Ant pat totalt'!J10</f>
        <v>1067</v>
      </c>
      <c r="K4" s="319">
        <f>'1.Ant pat totalt'!K10</f>
        <v>257</v>
      </c>
      <c r="L4" s="319">
        <f>'1.Ant pat totalt'!L10</f>
        <v>336</v>
      </c>
      <c r="M4" s="319">
        <f>'1.Ant pat totalt'!M10</f>
        <v>159</v>
      </c>
      <c r="N4" s="319">
        <f>'1.Ant pat totalt'!N10</f>
        <v>147</v>
      </c>
      <c r="O4" s="319">
        <f>'1.Ant pat totalt'!O10</f>
        <v>143</v>
      </c>
      <c r="P4" s="319">
        <f>'1.Ant pat totalt'!P10</f>
        <v>145</v>
      </c>
      <c r="Q4" s="319">
        <f>'1.Ant pat totalt'!Q10</f>
        <v>249</v>
      </c>
      <c r="R4" s="319">
        <f>'1.Ant pat totalt'!R10</f>
        <v>225</v>
      </c>
      <c r="S4" s="319">
        <f>'1.Ant pat totalt'!S10</f>
        <v>268</v>
      </c>
      <c r="T4" s="319">
        <f>'1.Ant pat totalt'!T10</f>
        <v>272</v>
      </c>
      <c r="U4" s="319">
        <f>'1.Ant pat totalt'!U10</f>
        <v>966</v>
      </c>
      <c r="V4" s="319">
        <f>'1.Ant pat totalt'!V10</f>
        <v>39</v>
      </c>
      <c r="W4" s="319">
        <f>'1.Ant pat totalt'!W10</f>
        <v>274</v>
      </c>
      <c r="X4" s="319">
        <f>'1.Ant pat totalt'!X10</f>
        <v>192</v>
      </c>
      <c r="Y4" s="319">
        <f>'1.Ant pat totalt'!Y10</f>
        <v>120</v>
      </c>
      <c r="Z4" s="319">
        <f>'1.Ant pat totalt'!Z10</f>
        <v>104</v>
      </c>
      <c r="AA4" s="319">
        <f>'1.Ant pat totalt'!AA10</f>
        <v>338</v>
      </c>
      <c r="AB4" s="319">
        <f>'1.Ant pat totalt'!AB10</f>
        <v>357</v>
      </c>
      <c r="AC4" s="319">
        <f>'1.Ant pat totalt'!AC10</f>
        <v>599</v>
      </c>
      <c r="AD4" s="319">
        <f>'1.Ant pat totalt'!AD10</f>
        <v>458</v>
      </c>
      <c r="AE4" s="319">
        <f>'1.Ant pat totalt'!AE10</f>
        <v>311</v>
      </c>
      <c r="AF4" s="319">
        <f>'1.Ant pat totalt'!AF10</f>
        <v>692</v>
      </c>
      <c r="AG4" s="319">
        <f>'1.Ant pat totalt'!AG10</f>
        <v>254</v>
      </c>
      <c r="AH4" s="319">
        <f>'1.Ant pat totalt'!AH10</f>
        <v>208</v>
      </c>
      <c r="AI4" s="319">
        <f>'1.Ant pat totalt'!AI10</f>
        <v>171</v>
      </c>
      <c r="AJ4" s="319">
        <f>'1.Ant pat totalt'!AJ10</f>
        <v>480</v>
      </c>
      <c r="AK4" s="319">
        <f>'1.Ant pat totalt'!AK10</f>
        <v>347</v>
      </c>
      <c r="AL4" s="319">
        <f>'1.Ant pat totalt'!AL10</f>
        <v>63</v>
      </c>
      <c r="AM4" s="319">
        <f>'1.Ant pat totalt'!AM10</f>
        <v>101</v>
      </c>
      <c r="AN4" s="319">
        <f>'1.Ant pat totalt'!AN10</f>
        <v>97</v>
      </c>
      <c r="AO4" s="319">
        <f>'1.Ant pat totalt'!AO10</f>
        <v>333</v>
      </c>
      <c r="AP4" s="319">
        <f>'1.Ant pat totalt'!AP10</f>
        <v>104</v>
      </c>
      <c r="AQ4" s="319">
        <f>'1.Ant pat totalt'!AQ10</f>
        <v>401</v>
      </c>
      <c r="AR4" s="319">
        <f>'1.Ant pat totalt'!AR10</f>
        <v>144</v>
      </c>
      <c r="AS4" s="319">
        <f>'1.Ant pat totalt'!AS10</f>
        <v>203</v>
      </c>
      <c r="AW4" s="288">
        <f>SUM(C4:AS4)</f>
        <v>12080</v>
      </c>
    </row>
    <row r="5" spans="1:49" ht="114" x14ac:dyDescent="0.2">
      <c r="A5" s="288" t="str">
        <f>'1.Ant pat totalt'!A11</f>
        <v>C</v>
      </c>
      <c r="B5" s="325" t="str">
        <f>'1.Ant pat totalt'!B11</f>
        <v>Omföderska, enkelbörd, huvudbjudning, fullgången (37+0). Ej tidigare kejsarsnitt.
Kejsarsnitt före spontan förlossningsstart</v>
      </c>
      <c r="C5" s="319" t="s">
        <v>129</v>
      </c>
      <c r="D5" s="319">
        <f>'1.Ant pat totalt'!D11</f>
        <v>61</v>
      </c>
      <c r="E5" s="319">
        <f>'1.Ant pat totalt'!E11</f>
        <v>6</v>
      </c>
      <c r="F5" s="319">
        <f>'1.Ant pat totalt'!F11</f>
        <v>36</v>
      </c>
      <c r="G5" s="319">
        <f>'1.Ant pat totalt'!G11</f>
        <v>8</v>
      </c>
      <c r="H5" s="319">
        <f>'1.Ant pat totalt'!H11</f>
        <v>16</v>
      </c>
      <c r="I5" s="319">
        <f>'1.Ant pat totalt'!I11</f>
        <v>21</v>
      </c>
      <c r="J5" s="319">
        <f>'1.Ant pat totalt'!J11</f>
        <v>116</v>
      </c>
      <c r="K5" s="319">
        <f>'1.Ant pat totalt'!K11</f>
        <v>25</v>
      </c>
      <c r="L5" s="319">
        <f>'1.Ant pat totalt'!L11</f>
        <v>34</v>
      </c>
      <c r="M5" s="319">
        <f>'1.Ant pat totalt'!M11</f>
        <v>13</v>
      </c>
      <c r="N5" s="319">
        <f>'1.Ant pat totalt'!N11</f>
        <v>11</v>
      </c>
      <c r="O5" s="319">
        <f>'1.Ant pat totalt'!O11</f>
        <v>14</v>
      </c>
      <c r="P5" s="319">
        <f>'1.Ant pat totalt'!P11</f>
        <v>26</v>
      </c>
      <c r="Q5" s="319">
        <f>'1.Ant pat totalt'!Q11</f>
        <v>61</v>
      </c>
      <c r="R5" s="319">
        <f>'1.Ant pat totalt'!R11</f>
        <v>26</v>
      </c>
      <c r="S5" s="319">
        <f>'1.Ant pat totalt'!S11</f>
        <v>2</v>
      </c>
      <c r="T5" s="319">
        <f>'1.Ant pat totalt'!T11</f>
        <v>16</v>
      </c>
      <c r="U5" s="319">
        <f>'1.Ant pat totalt'!U11</f>
        <v>112</v>
      </c>
      <c r="V5" s="319">
        <f>'1.Ant pat totalt'!V11</f>
        <v>3</v>
      </c>
      <c r="W5" s="319">
        <f>'1.Ant pat totalt'!W11</f>
        <v>38</v>
      </c>
      <c r="X5" s="319">
        <f>'1.Ant pat totalt'!X11</f>
        <v>30</v>
      </c>
      <c r="Y5" s="319">
        <f>'1.Ant pat totalt'!Y11</f>
        <v>16</v>
      </c>
      <c r="Z5" s="319">
        <f>'1.Ant pat totalt'!Z11</f>
        <v>6</v>
      </c>
      <c r="AA5" s="319">
        <f>'1.Ant pat totalt'!AA11</f>
        <v>26</v>
      </c>
      <c r="AB5" s="319">
        <f>'1.Ant pat totalt'!AB11</f>
        <v>73</v>
      </c>
      <c r="AC5" s="319">
        <f>'1.Ant pat totalt'!AC11</f>
        <v>114</v>
      </c>
      <c r="AD5" s="319">
        <f>'1.Ant pat totalt'!AD11</f>
        <v>74</v>
      </c>
      <c r="AE5" s="319">
        <f>'1.Ant pat totalt'!AE11</f>
        <v>60</v>
      </c>
      <c r="AF5" s="319">
        <f>'1.Ant pat totalt'!AF11</f>
        <v>98</v>
      </c>
      <c r="AG5" s="319">
        <f>'1.Ant pat totalt'!AG11</f>
        <v>32</v>
      </c>
      <c r="AH5" s="319">
        <f>'1.Ant pat totalt'!AH11</f>
        <v>33</v>
      </c>
      <c r="AI5" s="319">
        <f>'1.Ant pat totalt'!AI11</f>
        <v>31</v>
      </c>
      <c r="AJ5" s="319">
        <f>'1.Ant pat totalt'!AJ11</f>
        <v>46</v>
      </c>
      <c r="AK5" s="319">
        <f>'1.Ant pat totalt'!AK11</f>
        <v>23</v>
      </c>
      <c r="AL5" s="319">
        <f>'1.Ant pat totalt'!AL11</f>
        <v>4</v>
      </c>
      <c r="AM5" s="319">
        <f>'1.Ant pat totalt'!AM11</f>
        <v>17</v>
      </c>
      <c r="AN5" s="319">
        <f>'1.Ant pat totalt'!AN11</f>
        <v>9</v>
      </c>
      <c r="AO5" s="319">
        <f>'1.Ant pat totalt'!AO11</f>
        <v>29</v>
      </c>
      <c r="AP5" s="319">
        <f>'1.Ant pat totalt'!AP11</f>
        <v>9</v>
      </c>
      <c r="AQ5" s="319">
        <f>'1.Ant pat totalt'!AQ11</f>
        <v>50</v>
      </c>
      <c r="AR5" s="319">
        <f>'1.Ant pat totalt'!AR11</f>
        <v>14</v>
      </c>
      <c r="AS5" s="319">
        <f>'1.Ant pat totalt'!AS11</f>
        <v>12</v>
      </c>
      <c r="AW5" s="288">
        <f>SUM(C5:AS5)</f>
        <v>1451</v>
      </c>
    </row>
    <row r="6" spans="1:49" x14ac:dyDescent="0.2">
      <c r="A6" s="288" t="s">
        <v>114</v>
      </c>
      <c r="C6" s="319" t="s">
        <v>129</v>
      </c>
      <c r="D6" s="319">
        <f>SUM(D3:D5)</f>
        <v>1433</v>
      </c>
      <c r="E6" s="319">
        <f t="shared" ref="E6:AS6" si="0">SUM(E3:E5)</f>
        <v>577</v>
      </c>
      <c r="F6" s="319">
        <f t="shared" si="0"/>
        <v>882</v>
      </c>
      <c r="G6" s="319">
        <f t="shared" si="0"/>
        <v>1358</v>
      </c>
      <c r="H6" s="319">
        <f t="shared" si="0"/>
        <v>238</v>
      </c>
      <c r="I6" s="319">
        <f t="shared" si="0"/>
        <v>759</v>
      </c>
      <c r="J6" s="319">
        <f t="shared" si="0"/>
        <v>4126</v>
      </c>
      <c r="K6" s="319">
        <f t="shared" si="0"/>
        <v>897</v>
      </c>
      <c r="L6" s="319">
        <f t="shared" si="0"/>
        <v>1533</v>
      </c>
      <c r="M6" s="319">
        <f t="shared" si="0"/>
        <v>504</v>
      </c>
      <c r="N6" s="319">
        <f t="shared" si="0"/>
        <v>892</v>
      </c>
      <c r="O6" s="319">
        <f t="shared" si="0"/>
        <v>789</v>
      </c>
      <c r="P6" s="319">
        <f t="shared" si="0"/>
        <v>704</v>
      </c>
      <c r="Q6" s="319">
        <f t="shared" si="0"/>
        <v>1226</v>
      </c>
      <c r="R6" s="319">
        <f t="shared" si="0"/>
        <v>948</v>
      </c>
      <c r="S6" s="319">
        <f t="shared" si="0"/>
        <v>1321</v>
      </c>
      <c r="T6" s="319">
        <f t="shared" si="0"/>
        <v>920</v>
      </c>
      <c r="U6" s="319">
        <f t="shared" si="0"/>
        <v>3810</v>
      </c>
      <c r="V6" s="319">
        <f t="shared" si="0"/>
        <v>123</v>
      </c>
      <c r="W6" s="319">
        <f t="shared" si="0"/>
        <v>1510</v>
      </c>
      <c r="X6" s="319">
        <f t="shared" si="0"/>
        <v>1046</v>
      </c>
      <c r="Y6" s="319">
        <f t="shared" si="0"/>
        <v>462</v>
      </c>
      <c r="Z6" s="319">
        <f t="shared" si="0"/>
        <v>379</v>
      </c>
      <c r="AA6" s="319">
        <f t="shared" si="0"/>
        <v>1172</v>
      </c>
      <c r="AB6" s="319">
        <f t="shared" si="0"/>
        <v>1643</v>
      </c>
      <c r="AC6" s="319">
        <f t="shared" si="0"/>
        <v>2843</v>
      </c>
      <c r="AD6" s="319">
        <f t="shared" si="0"/>
        <v>1917</v>
      </c>
      <c r="AE6" s="319">
        <f t="shared" si="0"/>
        <v>1182</v>
      </c>
      <c r="AF6" s="319">
        <f t="shared" si="0"/>
        <v>3054</v>
      </c>
      <c r="AG6" s="319">
        <f t="shared" si="0"/>
        <v>775</v>
      </c>
      <c r="AH6" s="319">
        <f t="shared" si="0"/>
        <v>1114</v>
      </c>
      <c r="AI6" s="319">
        <f t="shared" si="0"/>
        <v>763</v>
      </c>
      <c r="AJ6" s="319">
        <f t="shared" si="0"/>
        <v>1884</v>
      </c>
      <c r="AK6" s="319">
        <f t="shared" si="0"/>
        <v>978</v>
      </c>
      <c r="AL6" s="319">
        <f t="shared" si="0"/>
        <v>216</v>
      </c>
      <c r="AM6" s="319">
        <f t="shared" si="0"/>
        <v>472</v>
      </c>
      <c r="AN6" s="319">
        <f t="shared" si="0"/>
        <v>389</v>
      </c>
      <c r="AO6" s="319">
        <f t="shared" si="0"/>
        <v>1238</v>
      </c>
      <c r="AP6" s="319">
        <f t="shared" si="0"/>
        <v>547</v>
      </c>
      <c r="AQ6" s="319">
        <f t="shared" si="0"/>
        <v>1516</v>
      </c>
      <c r="AR6" s="319">
        <f t="shared" si="0"/>
        <v>378</v>
      </c>
      <c r="AS6" s="319">
        <f t="shared" si="0"/>
        <v>610</v>
      </c>
      <c r="AW6" s="288">
        <f>SUM(C6:AS6)</f>
        <v>49128</v>
      </c>
    </row>
    <row r="7" spans="1:49" ht="33" x14ac:dyDescent="0.35">
      <c r="A7" s="326" t="s">
        <v>113</v>
      </c>
    </row>
    <row r="8" spans="1:49" x14ac:dyDescent="0.2">
      <c r="A8" s="288" t="s">
        <v>17</v>
      </c>
      <c r="D8" s="319">
        <f>'3. Därav sectio '!D9</f>
        <v>18</v>
      </c>
      <c r="E8" s="319">
        <f>'3. Därav sectio '!E9</f>
        <v>5</v>
      </c>
      <c r="F8" s="319">
        <f>'3. Därav sectio '!F9</f>
        <v>16</v>
      </c>
      <c r="G8" s="319">
        <f>'3. Därav sectio '!G9</f>
        <v>8</v>
      </c>
      <c r="H8" s="319">
        <f>'3. Därav sectio '!H9</f>
        <v>7</v>
      </c>
      <c r="I8" s="319">
        <f>'3. Därav sectio '!I9</f>
        <v>17</v>
      </c>
      <c r="J8" s="319">
        <f>'3. Därav sectio '!J9</f>
        <v>53</v>
      </c>
      <c r="K8" s="319">
        <f>'3. Därav sectio '!K9</f>
        <v>5</v>
      </c>
      <c r="L8" s="319">
        <f>'3. Därav sectio '!L9</f>
        <v>7</v>
      </c>
      <c r="M8" s="319">
        <f>'3. Därav sectio '!M9</f>
        <v>5</v>
      </c>
      <c r="N8" s="319">
        <f>'3. Därav sectio '!N9</f>
        <v>10</v>
      </c>
      <c r="O8" s="319">
        <f>'3. Därav sectio '!O9</f>
        <v>7</v>
      </c>
      <c r="P8" s="319">
        <f>'3. Därav sectio '!P9</f>
        <v>10</v>
      </c>
      <c r="Q8" s="319">
        <f>'3. Därav sectio '!Q9</f>
        <v>16</v>
      </c>
      <c r="R8" s="319">
        <f>'3. Därav sectio '!R9</f>
        <v>8</v>
      </c>
      <c r="S8" s="319">
        <f>'3. Därav sectio '!S9</f>
        <v>12</v>
      </c>
      <c r="T8" s="319">
        <f>'3. Därav sectio '!T9</f>
        <v>6</v>
      </c>
      <c r="U8" s="319">
        <f>'3. Därav sectio '!U9</f>
        <v>35</v>
      </c>
      <c r="V8" s="319">
        <f>'3. Därav sectio '!V9</f>
        <v>0</v>
      </c>
      <c r="W8" s="319">
        <f>'3. Därav sectio '!W9</f>
        <v>8</v>
      </c>
      <c r="X8" s="319">
        <f>'3. Därav sectio '!X9</f>
        <v>8</v>
      </c>
      <c r="Y8" s="319">
        <f>'3. Därav sectio '!Y9</f>
        <v>10</v>
      </c>
      <c r="Z8" s="319">
        <f>'3. Därav sectio '!Z9</f>
        <v>3</v>
      </c>
      <c r="AA8" s="319">
        <f>'3. Därav sectio '!AA9</f>
        <v>19</v>
      </c>
      <c r="AB8" s="319">
        <f>'3. Därav sectio '!AB9</f>
        <v>16</v>
      </c>
      <c r="AC8" s="319">
        <f>'3. Därav sectio '!AC9</f>
        <v>32</v>
      </c>
      <c r="AD8" s="319">
        <f>'3. Därav sectio '!AD9</f>
        <v>27</v>
      </c>
      <c r="AE8" s="319">
        <f>'3. Därav sectio '!AE9</f>
        <v>16</v>
      </c>
      <c r="AF8" s="319">
        <f>'3. Därav sectio '!AF9</f>
        <v>21</v>
      </c>
      <c r="AG8" s="319">
        <f>'3. Därav sectio '!AG9</f>
        <v>11</v>
      </c>
      <c r="AH8" s="319">
        <f>'3. Därav sectio '!AH9</f>
        <v>13</v>
      </c>
      <c r="AI8" s="319">
        <f>'3. Därav sectio '!AI9</f>
        <v>6</v>
      </c>
      <c r="AJ8" s="319">
        <f>'3. Därav sectio '!AJ9</f>
        <v>21</v>
      </c>
      <c r="AK8" s="319">
        <f>'3. Därav sectio '!AK9</f>
        <v>6</v>
      </c>
      <c r="AL8" s="319">
        <f>'3. Därav sectio '!AL9</f>
        <v>4</v>
      </c>
      <c r="AM8" s="319">
        <f>'3. Därav sectio '!AM9</f>
        <v>8</v>
      </c>
      <c r="AN8" s="319">
        <f>'3. Därav sectio '!AN9</f>
        <v>3</v>
      </c>
      <c r="AO8" s="319">
        <f>'3. Därav sectio '!AO9</f>
        <v>21</v>
      </c>
      <c r="AP8" s="319">
        <f>'3. Därav sectio '!AP9</f>
        <v>5</v>
      </c>
      <c r="AQ8" s="319">
        <f>'3. Därav sectio '!AQ9</f>
        <v>11</v>
      </c>
      <c r="AR8" s="319">
        <f>'3. Därav sectio '!AR9</f>
        <v>5</v>
      </c>
      <c r="AS8" s="319">
        <f>'3. Därav sectio '!AS9</f>
        <v>5</v>
      </c>
      <c r="AW8" s="288">
        <f>SUM(C8:AS8)</f>
        <v>524</v>
      </c>
    </row>
    <row r="9" spans="1:49" x14ac:dyDescent="0.2">
      <c r="A9" s="288" t="s">
        <v>25</v>
      </c>
      <c r="D9" s="319">
        <f>'3. Därav sectio '!D10</f>
        <v>16</v>
      </c>
      <c r="E9" s="319">
        <f>'3. Därav sectio '!E10</f>
        <v>2</v>
      </c>
      <c r="F9" s="319">
        <f>'3. Därav sectio '!F10</f>
        <v>16</v>
      </c>
      <c r="G9" s="319">
        <f>'3. Därav sectio '!G10</f>
        <v>15</v>
      </c>
      <c r="H9" s="319">
        <f>'3. Därav sectio '!H10</f>
        <v>2</v>
      </c>
      <c r="I9" s="319">
        <f>'3. Därav sectio '!I10</f>
        <v>18</v>
      </c>
      <c r="J9" s="319">
        <f>'3. Därav sectio '!J10</f>
        <v>50</v>
      </c>
      <c r="K9" s="319">
        <f>'3. Därav sectio '!K10</f>
        <v>16</v>
      </c>
      <c r="L9" s="319">
        <f>'3. Därav sectio '!L10</f>
        <v>10</v>
      </c>
      <c r="M9" s="319">
        <f>'3. Därav sectio '!M10</f>
        <v>7</v>
      </c>
      <c r="N9" s="319">
        <f>'3. Därav sectio '!N10</f>
        <v>4</v>
      </c>
      <c r="O9" s="319">
        <f>'3. Därav sectio '!O10</f>
        <v>2</v>
      </c>
      <c r="P9" s="319">
        <f>'3. Därav sectio '!P10</f>
        <v>6</v>
      </c>
      <c r="Q9" s="319">
        <f>'3. Därav sectio '!Q10</f>
        <v>15</v>
      </c>
      <c r="R9" s="319">
        <f>'3. Därav sectio '!R10</f>
        <v>11</v>
      </c>
      <c r="S9" s="319">
        <f>'3. Därav sectio '!S10</f>
        <v>5</v>
      </c>
      <c r="T9" s="319">
        <f>'3. Därav sectio '!T10</f>
        <v>14</v>
      </c>
      <c r="U9" s="319">
        <f>'3. Därav sectio '!U10</f>
        <v>42</v>
      </c>
      <c r="V9" s="319">
        <f>'3. Därav sectio '!V10</f>
        <v>4</v>
      </c>
      <c r="W9" s="319">
        <f>'3. Därav sectio '!W10</f>
        <v>9</v>
      </c>
      <c r="X9" s="319">
        <f>'3. Därav sectio '!X10</f>
        <v>5</v>
      </c>
      <c r="Y9" s="319">
        <f>'3. Därav sectio '!Y10</f>
        <v>9</v>
      </c>
      <c r="Z9" s="319">
        <f>'3. Därav sectio '!Z10</f>
        <v>9</v>
      </c>
      <c r="AA9" s="319">
        <f>'3. Därav sectio '!AA10</f>
        <v>12</v>
      </c>
      <c r="AB9" s="319">
        <f>'3. Därav sectio '!AB10</f>
        <v>11</v>
      </c>
      <c r="AC9" s="319">
        <f>'3. Därav sectio '!AC10</f>
        <v>25</v>
      </c>
      <c r="AD9" s="319">
        <f>'3. Därav sectio '!AD10</f>
        <v>35</v>
      </c>
      <c r="AE9" s="319">
        <f>'3. Därav sectio '!AE10</f>
        <v>10</v>
      </c>
      <c r="AF9" s="319">
        <f>'3. Därav sectio '!AF10</f>
        <v>14</v>
      </c>
      <c r="AG9" s="319">
        <f>'3. Därav sectio '!AG10</f>
        <v>7</v>
      </c>
      <c r="AH9" s="319">
        <f>'3. Därav sectio '!AH10</f>
        <v>5</v>
      </c>
      <c r="AI9" s="319">
        <f>'3. Därav sectio '!AI10</f>
        <v>6</v>
      </c>
      <c r="AJ9" s="319">
        <f>'3. Därav sectio '!AJ10</f>
        <v>23</v>
      </c>
      <c r="AK9" s="319">
        <f>'3. Därav sectio '!AK10</f>
        <v>11</v>
      </c>
      <c r="AL9" s="319">
        <f>'3. Därav sectio '!AL10</f>
        <v>3</v>
      </c>
      <c r="AM9" s="319">
        <f>'3. Därav sectio '!AM10</f>
        <v>5</v>
      </c>
      <c r="AN9" s="319">
        <f>'3. Därav sectio '!AN10</f>
        <v>12</v>
      </c>
      <c r="AO9" s="319">
        <f>'3. Därav sectio '!AO10</f>
        <v>13</v>
      </c>
      <c r="AP9" s="319">
        <f>'3. Därav sectio '!AP10</f>
        <v>7</v>
      </c>
      <c r="AQ9" s="319">
        <f>'3. Därav sectio '!AQ10</f>
        <v>15</v>
      </c>
      <c r="AR9" s="319">
        <f>'3. Därav sectio '!AR10</f>
        <v>7</v>
      </c>
      <c r="AS9" s="319">
        <f>'3. Därav sectio '!AS10</f>
        <v>7</v>
      </c>
      <c r="AW9" s="288">
        <f>SUM(C9:AS9)</f>
        <v>515</v>
      </c>
    </row>
    <row r="10" spans="1:49" x14ac:dyDescent="0.2">
      <c r="A10" s="288" t="s">
        <v>11</v>
      </c>
      <c r="D10" s="319">
        <f>'3. Därav sectio '!D11</f>
        <v>61</v>
      </c>
      <c r="E10" s="319">
        <f>'3. Därav sectio '!E11</f>
        <v>6</v>
      </c>
      <c r="F10" s="319">
        <f>'3. Därav sectio '!F11</f>
        <v>36</v>
      </c>
      <c r="G10" s="319">
        <f>'3. Därav sectio '!G11</f>
        <v>8</v>
      </c>
      <c r="H10" s="319">
        <f>'3. Därav sectio '!H11</f>
        <v>16</v>
      </c>
      <c r="I10" s="319">
        <f>'3. Därav sectio '!I11</f>
        <v>21</v>
      </c>
      <c r="J10" s="319">
        <f>'3. Därav sectio '!J11</f>
        <v>116</v>
      </c>
      <c r="K10" s="319">
        <f>'3. Därav sectio '!K11</f>
        <v>25</v>
      </c>
      <c r="L10" s="319">
        <f>'3. Därav sectio '!L11</f>
        <v>34</v>
      </c>
      <c r="M10" s="319">
        <f>'3. Därav sectio '!M11</f>
        <v>13</v>
      </c>
      <c r="N10" s="319">
        <f>'3. Därav sectio '!N11</f>
        <v>11</v>
      </c>
      <c r="O10" s="319">
        <f>'3. Därav sectio '!O11</f>
        <v>14</v>
      </c>
      <c r="P10" s="319">
        <f>'3. Därav sectio '!P11</f>
        <v>26</v>
      </c>
      <c r="Q10" s="319">
        <f>'3. Därav sectio '!Q11</f>
        <v>61</v>
      </c>
      <c r="R10" s="319">
        <f>'3. Därav sectio '!R11</f>
        <v>26</v>
      </c>
      <c r="S10" s="319">
        <f>'3. Därav sectio '!S11</f>
        <v>2</v>
      </c>
      <c r="T10" s="319">
        <f>'3. Därav sectio '!T11</f>
        <v>16</v>
      </c>
      <c r="U10" s="319">
        <f>'3. Därav sectio '!U11</f>
        <v>112</v>
      </c>
      <c r="V10" s="319">
        <f>'3. Därav sectio '!V11</f>
        <v>3</v>
      </c>
      <c r="W10" s="319">
        <f>'3. Därav sectio '!W11</f>
        <v>38</v>
      </c>
      <c r="X10" s="319">
        <f>'3. Därav sectio '!X11</f>
        <v>30</v>
      </c>
      <c r="Y10" s="319">
        <f>'3. Därav sectio '!Y11</f>
        <v>16</v>
      </c>
      <c r="Z10" s="319">
        <f>'3. Därav sectio '!Z11</f>
        <v>6</v>
      </c>
      <c r="AA10" s="319">
        <f>'3. Därav sectio '!AA11</f>
        <v>26</v>
      </c>
      <c r="AB10" s="319">
        <f>'3. Därav sectio '!AB11</f>
        <v>73</v>
      </c>
      <c r="AC10" s="319">
        <f>'3. Därav sectio '!AC11</f>
        <v>114</v>
      </c>
      <c r="AD10" s="319">
        <f>'3. Därav sectio '!AD11</f>
        <v>74</v>
      </c>
      <c r="AE10" s="319">
        <f>'3. Därav sectio '!AE11</f>
        <v>60</v>
      </c>
      <c r="AF10" s="319">
        <f>'3. Därav sectio '!AF11</f>
        <v>98</v>
      </c>
      <c r="AG10" s="319">
        <f>'3. Därav sectio '!AG11</f>
        <v>32</v>
      </c>
      <c r="AH10" s="319">
        <f>'3. Därav sectio '!AH11</f>
        <v>33</v>
      </c>
      <c r="AI10" s="319">
        <f>'3. Därav sectio '!AI11</f>
        <v>31</v>
      </c>
      <c r="AJ10" s="319">
        <f>'3. Därav sectio '!AJ11</f>
        <v>46</v>
      </c>
      <c r="AK10" s="319">
        <f>'3. Därav sectio '!AK11</f>
        <v>23</v>
      </c>
      <c r="AL10" s="319">
        <f>'3. Därav sectio '!AL11</f>
        <v>4</v>
      </c>
      <c r="AM10" s="319">
        <f>'3. Därav sectio '!AM11</f>
        <v>17</v>
      </c>
      <c r="AN10" s="319">
        <f>'3. Därav sectio '!AN11</f>
        <v>9</v>
      </c>
      <c r="AO10" s="319">
        <f>'3. Därav sectio '!AO11</f>
        <v>29</v>
      </c>
      <c r="AP10" s="319">
        <f>'3. Därav sectio '!AP11</f>
        <v>9</v>
      </c>
      <c r="AQ10" s="319">
        <f>'3. Därav sectio '!AQ11</f>
        <v>50</v>
      </c>
      <c r="AR10" s="319">
        <f>'3. Därav sectio '!AR11</f>
        <v>14</v>
      </c>
      <c r="AS10" s="319">
        <f>'3. Därav sectio '!AS11</f>
        <v>12</v>
      </c>
      <c r="AW10" s="288">
        <f>SUM(C10:AS10)</f>
        <v>1451</v>
      </c>
    </row>
    <row r="11" spans="1:49" ht="19" thickBot="1" x14ac:dyDescent="0.25">
      <c r="A11" s="288" t="s">
        <v>50</v>
      </c>
      <c r="D11" s="319">
        <f>SUM(D8:D10)</f>
        <v>95</v>
      </c>
      <c r="E11" s="319">
        <f t="shared" ref="E11:AS11" si="1">SUM(E8:E10)</f>
        <v>13</v>
      </c>
      <c r="F11" s="319">
        <f t="shared" si="1"/>
        <v>68</v>
      </c>
      <c r="G11" s="319">
        <f t="shared" si="1"/>
        <v>31</v>
      </c>
      <c r="H11" s="319">
        <f t="shared" si="1"/>
        <v>25</v>
      </c>
      <c r="I11" s="319">
        <f t="shared" si="1"/>
        <v>56</v>
      </c>
      <c r="J11" s="319">
        <f t="shared" si="1"/>
        <v>219</v>
      </c>
      <c r="K11" s="319">
        <f t="shared" si="1"/>
        <v>46</v>
      </c>
      <c r="L11" s="319">
        <f t="shared" si="1"/>
        <v>51</v>
      </c>
      <c r="M11" s="319">
        <f t="shared" si="1"/>
        <v>25</v>
      </c>
      <c r="N11" s="319">
        <f t="shared" si="1"/>
        <v>25</v>
      </c>
      <c r="O11" s="319">
        <f t="shared" si="1"/>
        <v>23</v>
      </c>
      <c r="P11" s="319">
        <f t="shared" si="1"/>
        <v>42</v>
      </c>
      <c r="Q11" s="319">
        <f t="shared" si="1"/>
        <v>92</v>
      </c>
      <c r="R11" s="319">
        <f t="shared" si="1"/>
        <v>45</v>
      </c>
      <c r="S11" s="319">
        <f t="shared" si="1"/>
        <v>19</v>
      </c>
      <c r="T11" s="319">
        <f t="shared" si="1"/>
        <v>36</v>
      </c>
      <c r="U11" s="319">
        <f t="shared" si="1"/>
        <v>189</v>
      </c>
      <c r="V11" s="319">
        <f t="shared" si="1"/>
        <v>7</v>
      </c>
      <c r="W11" s="319">
        <f t="shared" si="1"/>
        <v>55</v>
      </c>
      <c r="X11" s="319">
        <f t="shared" si="1"/>
        <v>43</v>
      </c>
      <c r="Y11" s="319">
        <f t="shared" si="1"/>
        <v>35</v>
      </c>
      <c r="Z11" s="319">
        <f t="shared" si="1"/>
        <v>18</v>
      </c>
      <c r="AA11" s="319">
        <f t="shared" si="1"/>
        <v>57</v>
      </c>
      <c r="AB11" s="319">
        <f t="shared" si="1"/>
        <v>100</v>
      </c>
      <c r="AC11" s="319">
        <f t="shared" si="1"/>
        <v>171</v>
      </c>
      <c r="AD11" s="319">
        <f t="shared" si="1"/>
        <v>136</v>
      </c>
      <c r="AE11" s="319">
        <f t="shared" si="1"/>
        <v>86</v>
      </c>
      <c r="AF11" s="319">
        <f t="shared" si="1"/>
        <v>133</v>
      </c>
      <c r="AG11" s="319">
        <f t="shared" si="1"/>
        <v>50</v>
      </c>
      <c r="AH11" s="319">
        <f t="shared" si="1"/>
        <v>51</v>
      </c>
      <c r="AI11" s="319">
        <f t="shared" si="1"/>
        <v>43</v>
      </c>
      <c r="AJ11" s="319">
        <f t="shared" si="1"/>
        <v>90</v>
      </c>
      <c r="AK11" s="319">
        <f t="shared" si="1"/>
        <v>40</v>
      </c>
      <c r="AL11" s="319">
        <f t="shared" si="1"/>
        <v>11</v>
      </c>
      <c r="AM11" s="319">
        <f t="shared" si="1"/>
        <v>30</v>
      </c>
      <c r="AN11" s="319">
        <f t="shared" si="1"/>
        <v>24</v>
      </c>
      <c r="AO11" s="319">
        <f t="shared" si="1"/>
        <v>63</v>
      </c>
      <c r="AP11" s="319">
        <f t="shared" si="1"/>
        <v>21</v>
      </c>
      <c r="AQ11" s="319">
        <f t="shared" si="1"/>
        <v>76</v>
      </c>
      <c r="AR11" s="319">
        <f t="shared" si="1"/>
        <v>26</v>
      </c>
      <c r="AS11" s="319">
        <f t="shared" si="1"/>
        <v>24</v>
      </c>
      <c r="AW11" s="288">
        <f>SUM(C11:AS11)</f>
        <v>2490</v>
      </c>
    </row>
    <row r="12" spans="1:49" ht="60" thickTop="1" thickBot="1" x14ac:dyDescent="0.3">
      <c r="A12" s="328" t="str">
        <f>A15</f>
        <v>Robsongrupp</v>
      </c>
      <c r="D12" s="329" t="str">
        <f>D2</f>
        <v>Borås</v>
      </c>
      <c r="E12" s="329" t="str">
        <f t="shared" ref="E12:AS12" si="2">E2</f>
        <v>Eksjö</v>
      </c>
      <c r="F12" s="329" t="str">
        <f t="shared" si="2"/>
        <v>Eskilstuna</v>
      </c>
      <c r="G12" s="329" t="str">
        <f t="shared" si="2"/>
        <v>Falun</v>
      </c>
      <c r="H12" s="329" t="str">
        <f t="shared" si="2"/>
        <v>Gällivare</v>
      </c>
      <c r="I12" s="329" t="str">
        <f t="shared" si="2"/>
        <v>Gävle</v>
      </c>
      <c r="J12" s="329" t="str">
        <f t="shared" si="2"/>
        <v>Göteborg</v>
      </c>
      <c r="K12" s="329" t="str">
        <f t="shared" si="2"/>
        <v>Halmstad</v>
      </c>
      <c r="L12" s="329" t="str">
        <f t="shared" si="2"/>
        <v>Helsingborg</v>
      </c>
      <c r="M12" s="329" t="str">
        <f t="shared" si="2"/>
        <v>Hudiksvall</v>
      </c>
      <c r="N12" s="329" t="str">
        <f t="shared" si="2"/>
        <v>Jönköping</v>
      </c>
      <c r="O12" s="329" t="str">
        <f t="shared" si="2"/>
        <v>Kalmar</v>
      </c>
      <c r="P12" s="329" t="str">
        <f t="shared" si="2"/>
        <v>Karlskrona</v>
      </c>
      <c r="Q12" s="329" t="str">
        <f t="shared" si="2"/>
        <v>Karlstad</v>
      </c>
      <c r="R12" s="329" t="str">
        <f t="shared" si="2"/>
        <v>Kristianstad</v>
      </c>
      <c r="S12" s="329" t="str">
        <f t="shared" si="2"/>
        <v>Linköping</v>
      </c>
      <c r="T12" s="329" t="str">
        <f t="shared" si="2"/>
        <v>Luleå</v>
      </c>
      <c r="U12" s="329" t="str">
        <f t="shared" si="2"/>
        <v>Lund/Malmö</v>
      </c>
      <c r="V12" s="329" t="str">
        <f t="shared" si="2"/>
        <v>Lycksele</v>
      </c>
      <c r="W12" s="329" t="str">
        <f t="shared" si="2"/>
        <v>Norra Älvsborg</v>
      </c>
      <c r="X12" s="329" t="str">
        <f t="shared" si="2"/>
        <v>Norrköping</v>
      </c>
      <c r="Y12" s="329" t="str">
        <f t="shared" si="2"/>
        <v>Nyköping</v>
      </c>
      <c r="Z12" s="329" t="str">
        <f t="shared" si="2"/>
        <v>Skellefteå</v>
      </c>
      <c r="AA12" s="329" t="str">
        <f t="shared" si="2"/>
        <v>Skövde</v>
      </c>
      <c r="AB12" s="329" t="str">
        <f t="shared" si="2"/>
        <v>Sth-BB Sth</v>
      </c>
      <c r="AC12" s="329" t="str">
        <f t="shared" si="2"/>
        <v>Sth-Danderyd</v>
      </c>
      <c r="AD12" s="329" t="str">
        <f t="shared" si="2"/>
        <v>Sth-KS Huddinge</v>
      </c>
      <c r="AE12" s="329" t="str">
        <f t="shared" si="2"/>
        <v>Sth-KS Solna</v>
      </c>
      <c r="AF12" s="329" t="str">
        <f t="shared" si="2"/>
        <v>Sth-Södersjukhuset</v>
      </c>
      <c r="AG12" s="329" t="str">
        <f t="shared" si="2"/>
        <v>Sundsvall</v>
      </c>
      <c r="AH12" s="329" t="str">
        <f t="shared" si="2"/>
        <v>Södertälje</v>
      </c>
      <c r="AI12" s="329" t="str">
        <f t="shared" si="2"/>
        <v>Umeå</v>
      </c>
      <c r="AJ12" s="329" t="str">
        <f t="shared" si="2"/>
        <v>Uppsala</v>
      </c>
      <c r="AK12" s="329" t="str">
        <f t="shared" si="2"/>
        <v>Varberg</v>
      </c>
      <c r="AL12" s="329" t="str">
        <f t="shared" si="2"/>
        <v>Visby</v>
      </c>
      <c r="AM12" s="329" t="str">
        <f t="shared" si="2"/>
        <v>Värnamo</v>
      </c>
      <c r="AN12" s="329" t="str">
        <f t="shared" si="2"/>
        <v>Västervik</v>
      </c>
      <c r="AO12" s="329" t="str">
        <f t="shared" si="2"/>
        <v>Västerås</v>
      </c>
      <c r="AP12" s="329" t="str">
        <f t="shared" si="2"/>
        <v>Ystad</v>
      </c>
      <c r="AQ12" s="329" t="str">
        <f t="shared" si="2"/>
        <v>Örebro</v>
      </c>
      <c r="AR12" s="329" t="str">
        <f t="shared" si="2"/>
        <v>Örnsköldsvik</v>
      </c>
      <c r="AS12" s="329" t="str">
        <f t="shared" si="2"/>
        <v>Östersund</v>
      </c>
      <c r="AT12" s="332" t="s">
        <v>83</v>
      </c>
      <c r="AU12" s="333" t="s">
        <v>84</v>
      </c>
      <c r="AV12" s="334" t="s">
        <v>132</v>
      </c>
      <c r="AW12" s="319"/>
    </row>
    <row r="13" spans="1:49" ht="25" thickTop="1" thickBot="1" x14ac:dyDescent="0.3">
      <c r="A13" s="327" t="s">
        <v>122</v>
      </c>
      <c r="D13" s="317">
        <f>D11/D6</f>
        <v>6.6294487090020934E-2</v>
      </c>
      <c r="E13" s="317">
        <f t="shared" ref="E13:AS13" si="3">E11/E6</f>
        <v>2.2530329289428077E-2</v>
      </c>
      <c r="F13" s="317">
        <f t="shared" si="3"/>
        <v>7.7097505668934238E-2</v>
      </c>
      <c r="G13" s="317">
        <f t="shared" si="3"/>
        <v>2.2827687776141383E-2</v>
      </c>
      <c r="H13" s="317">
        <f t="shared" si="3"/>
        <v>0.10504201680672269</v>
      </c>
      <c r="I13" s="317">
        <f t="shared" si="3"/>
        <v>7.378129117259552E-2</v>
      </c>
      <c r="J13" s="317">
        <f t="shared" si="3"/>
        <v>5.3078041686863787E-2</v>
      </c>
      <c r="K13" s="317">
        <f t="shared" si="3"/>
        <v>5.128205128205128E-2</v>
      </c>
      <c r="L13" s="317">
        <f t="shared" si="3"/>
        <v>3.3268101761252444E-2</v>
      </c>
      <c r="M13" s="317">
        <f t="shared" si="3"/>
        <v>4.96031746031746E-2</v>
      </c>
      <c r="N13" s="317">
        <f t="shared" si="3"/>
        <v>2.8026905829596414E-2</v>
      </c>
      <c r="O13" s="317">
        <f t="shared" si="3"/>
        <v>2.9150823827629912E-2</v>
      </c>
      <c r="P13" s="317">
        <f t="shared" si="3"/>
        <v>5.9659090909090912E-2</v>
      </c>
      <c r="Q13" s="317">
        <f t="shared" si="3"/>
        <v>7.5040783034257749E-2</v>
      </c>
      <c r="R13" s="317">
        <f t="shared" si="3"/>
        <v>4.746835443037975E-2</v>
      </c>
      <c r="S13" s="317">
        <f t="shared" si="3"/>
        <v>1.4383043149129448E-2</v>
      </c>
      <c r="T13" s="317">
        <f t="shared" si="3"/>
        <v>3.9130434782608699E-2</v>
      </c>
      <c r="U13" s="317">
        <f t="shared" si="3"/>
        <v>4.9606299212598425E-2</v>
      </c>
      <c r="V13" s="317">
        <f t="shared" si="3"/>
        <v>5.6910569105691054E-2</v>
      </c>
      <c r="W13" s="317">
        <f t="shared" si="3"/>
        <v>3.6423841059602648E-2</v>
      </c>
      <c r="X13" s="317">
        <f t="shared" si="3"/>
        <v>4.1108986615678779E-2</v>
      </c>
      <c r="Y13" s="317">
        <f t="shared" si="3"/>
        <v>7.575757575757576E-2</v>
      </c>
      <c r="Z13" s="317">
        <f t="shared" si="3"/>
        <v>4.7493403693931395E-2</v>
      </c>
      <c r="AA13" s="317">
        <f t="shared" si="3"/>
        <v>4.8634812286689422E-2</v>
      </c>
      <c r="AB13" s="317">
        <f t="shared" si="3"/>
        <v>6.0864272671941569E-2</v>
      </c>
      <c r="AC13" s="317">
        <f t="shared" si="3"/>
        <v>6.014773126978544E-2</v>
      </c>
      <c r="AD13" s="317">
        <f t="shared" si="3"/>
        <v>7.0944183620239964E-2</v>
      </c>
      <c r="AE13" s="317">
        <f t="shared" si="3"/>
        <v>7.2758037225042302E-2</v>
      </c>
      <c r="AF13" s="317">
        <f t="shared" si="3"/>
        <v>4.3549443352979701E-2</v>
      </c>
      <c r="AG13" s="317">
        <f t="shared" si="3"/>
        <v>6.4516129032258063E-2</v>
      </c>
      <c r="AH13" s="317">
        <f t="shared" si="3"/>
        <v>4.5780969479353679E-2</v>
      </c>
      <c r="AI13" s="317">
        <f t="shared" si="3"/>
        <v>5.6356487549148099E-2</v>
      </c>
      <c r="AJ13" s="317">
        <f t="shared" si="3"/>
        <v>4.7770700636942678E-2</v>
      </c>
      <c r="AK13" s="317">
        <f t="shared" si="3"/>
        <v>4.0899795501022497E-2</v>
      </c>
      <c r="AL13" s="317">
        <f t="shared" si="3"/>
        <v>5.0925925925925923E-2</v>
      </c>
      <c r="AM13" s="317">
        <f t="shared" si="3"/>
        <v>6.3559322033898302E-2</v>
      </c>
      <c r="AN13" s="317">
        <f t="shared" si="3"/>
        <v>6.1696658097686374E-2</v>
      </c>
      <c r="AO13" s="317">
        <f t="shared" si="3"/>
        <v>5.0888529886914377E-2</v>
      </c>
      <c r="AP13" s="317">
        <f t="shared" si="3"/>
        <v>3.8391224862888484E-2</v>
      </c>
      <c r="AQ13" s="317">
        <f t="shared" si="3"/>
        <v>5.0131926121372031E-2</v>
      </c>
      <c r="AR13" s="317">
        <f t="shared" si="3"/>
        <v>6.8783068783068779E-2</v>
      </c>
      <c r="AS13" s="317">
        <f t="shared" si="3"/>
        <v>3.9344262295081971E-2</v>
      </c>
      <c r="AT13" s="331">
        <f>MAX(D13:AS13)</f>
        <v>0.10504201680672269</v>
      </c>
      <c r="AU13" s="331">
        <f>MIN(D13:AS13)</f>
        <v>1.4383043149129448E-2</v>
      </c>
      <c r="AV13" s="331">
        <f>AVERAGE(D13:AS13)</f>
        <v>5.2164482837552262E-2</v>
      </c>
      <c r="AW13" s="317">
        <f>AW11/AW6</f>
        <v>5.0683927699071811E-2</v>
      </c>
    </row>
    <row r="14" spans="1:49" ht="20" thickTop="1" thickBot="1" x14ac:dyDescent="0.25"/>
    <row r="15" spans="1:49" s="321" customFormat="1" ht="30" customHeight="1" thickTop="1" thickBot="1" x14ac:dyDescent="0.25">
      <c r="A15" s="462" t="s">
        <v>1</v>
      </c>
      <c r="B15" s="463"/>
      <c r="D15" s="322" t="str">
        <f>D2</f>
        <v>Borås</v>
      </c>
      <c r="E15" s="322" t="str">
        <f t="shared" ref="E15:AS15" si="4">E2</f>
        <v>Eksjö</v>
      </c>
      <c r="F15" s="322" t="str">
        <f t="shared" si="4"/>
        <v>Eskilstuna</v>
      </c>
      <c r="G15" s="322" t="str">
        <f t="shared" si="4"/>
        <v>Falun</v>
      </c>
      <c r="H15" s="322" t="str">
        <f t="shared" si="4"/>
        <v>Gällivare</v>
      </c>
      <c r="I15" s="322" t="str">
        <f t="shared" si="4"/>
        <v>Gävle</v>
      </c>
      <c r="J15" s="322" t="str">
        <f t="shared" si="4"/>
        <v>Göteborg</v>
      </c>
      <c r="K15" s="322" t="str">
        <f t="shared" si="4"/>
        <v>Halmstad</v>
      </c>
      <c r="L15" s="322" t="str">
        <f t="shared" si="4"/>
        <v>Helsingborg</v>
      </c>
      <c r="M15" s="322" t="str">
        <f t="shared" si="4"/>
        <v>Hudiksvall</v>
      </c>
      <c r="N15" s="322" t="str">
        <f t="shared" si="4"/>
        <v>Jönköping</v>
      </c>
      <c r="O15" s="322" t="str">
        <f t="shared" si="4"/>
        <v>Kalmar</v>
      </c>
      <c r="P15" s="322" t="str">
        <f t="shared" si="4"/>
        <v>Karlskrona</v>
      </c>
      <c r="Q15" s="322" t="str">
        <f t="shared" si="4"/>
        <v>Karlstad</v>
      </c>
      <c r="R15" s="322" t="str">
        <f t="shared" si="4"/>
        <v>Kristianstad</v>
      </c>
      <c r="S15" s="322" t="str">
        <f t="shared" si="4"/>
        <v>Linköping</v>
      </c>
      <c r="T15" s="322" t="str">
        <f t="shared" si="4"/>
        <v>Luleå</v>
      </c>
      <c r="U15" s="322" t="str">
        <f t="shared" si="4"/>
        <v>Lund/Malmö</v>
      </c>
      <c r="V15" s="322" t="str">
        <f t="shared" si="4"/>
        <v>Lycksele</v>
      </c>
      <c r="W15" s="322" t="str">
        <f t="shared" si="4"/>
        <v>Norra Älvsborg</v>
      </c>
      <c r="X15" s="322" t="str">
        <f t="shared" si="4"/>
        <v>Norrköping</v>
      </c>
      <c r="Y15" s="322" t="str">
        <f t="shared" si="4"/>
        <v>Nyköping</v>
      </c>
      <c r="Z15" s="322" t="str">
        <f t="shared" si="4"/>
        <v>Skellefteå</v>
      </c>
      <c r="AA15" s="322" t="str">
        <f t="shared" si="4"/>
        <v>Skövde</v>
      </c>
      <c r="AB15" s="322" t="str">
        <f t="shared" si="4"/>
        <v>Sth-BB Sth</v>
      </c>
      <c r="AC15" s="322" t="str">
        <f t="shared" si="4"/>
        <v>Sth-Danderyd</v>
      </c>
      <c r="AD15" s="322" t="str">
        <f t="shared" si="4"/>
        <v>Sth-KS Huddinge</v>
      </c>
      <c r="AE15" s="322" t="str">
        <f t="shared" si="4"/>
        <v>Sth-KS Solna</v>
      </c>
      <c r="AF15" s="322" t="str">
        <f t="shared" si="4"/>
        <v>Sth-Södersjukhuset</v>
      </c>
      <c r="AG15" s="322" t="str">
        <f t="shared" si="4"/>
        <v>Sundsvall</v>
      </c>
      <c r="AH15" s="322" t="str">
        <f t="shared" si="4"/>
        <v>Södertälje</v>
      </c>
      <c r="AI15" s="322" t="str">
        <f t="shared" si="4"/>
        <v>Umeå</v>
      </c>
      <c r="AJ15" s="322" t="str">
        <f t="shared" si="4"/>
        <v>Uppsala</v>
      </c>
      <c r="AK15" s="322" t="str">
        <f t="shared" si="4"/>
        <v>Varberg</v>
      </c>
      <c r="AL15" s="322" t="str">
        <f t="shared" si="4"/>
        <v>Visby</v>
      </c>
      <c r="AM15" s="322" t="str">
        <f t="shared" si="4"/>
        <v>Värnamo</v>
      </c>
      <c r="AN15" s="322" t="str">
        <f t="shared" si="4"/>
        <v>Västervik</v>
      </c>
      <c r="AO15" s="322" t="str">
        <f t="shared" si="4"/>
        <v>Västerås</v>
      </c>
      <c r="AP15" s="322" t="str">
        <f t="shared" si="4"/>
        <v>Ystad</v>
      </c>
      <c r="AQ15" s="322" t="str">
        <f t="shared" si="4"/>
        <v>Örebro</v>
      </c>
      <c r="AR15" s="322" t="str">
        <f t="shared" si="4"/>
        <v>Örnsköldsvik</v>
      </c>
      <c r="AS15" s="322" t="str">
        <f t="shared" si="4"/>
        <v>Östersund</v>
      </c>
      <c r="AT15" s="332" t="s">
        <v>83</v>
      </c>
      <c r="AU15" s="333" t="s">
        <v>84</v>
      </c>
      <c r="AV15" s="334" t="s">
        <v>132</v>
      </c>
    </row>
    <row r="16" spans="1:49" x14ac:dyDescent="0.2">
      <c r="A16" s="320" t="s">
        <v>130</v>
      </c>
      <c r="D16" s="317">
        <f>(D9+D10)/(D4+D5)</f>
        <v>0.18160377358490565</v>
      </c>
      <c r="E16" s="317">
        <f t="shared" ref="E16:AS16" si="5">(E9+E10)/(E4+E5)</f>
        <v>5.3333333333333337E-2</v>
      </c>
      <c r="F16" s="317">
        <f t="shared" si="5"/>
        <v>0.20392156862745098</v>
      </c>
      <c r="G16" s="317">
        <f t="shared" si="5"/>
        <v>5.3240740740740741E-2</v>
      </c>
      <c r="H16" s="317">
        <f t="shared" si="5"/>
        <v>0.23376623376623376</v>
      </c>
      <c r="I16" s="317">
        <f t="shared" si="5"/>
        <v>0.14661654135338345</v>
      </c>
      <c r="J16" s="317">
        <f t="shared" si="5"/>
        <v>0.14032121724429417</v>
      </c>
      <c r="K16" s="317">
        <f t="shared" si="5"/>
        <v>0.1453900709219858</v>
      </c>
      <c r="L16" s="317">
        <f t="shared" si="5"/>
        <v>0.11891891891891893</v>
      </c>
      <c r="M16" s="317">
        <f t="shared" si="5"/>
        <v>0.11627906976744186</v>
      </c>
      <c r="N16" s="317">
        <f t="shared" si="5"/>
        <v>9.49367088607595E-2</v>
      </c>
      <c r="O16" s="317">
        <f t="shared" si="5"/>
        <v>0.10191082802547771</v>
      </c>
      <c r="P16" s="317">
        <f t="shared" si="5"/>
        <v>0.1871345029239766</v>
      </c>
      <c r="Q16" s="317">
        <f t="shared" si="5"/>
        <v>0.24516129032258063</v>
      </c>
      <c r="R16" s="317">
        <f t="shared" si="5"/>
        <v>0.14741035856573706</v>
      </c>
      <c r="S16" s="317">
        <f t="shared" si="5"/>
        <v>2.5925925925925925E-2</v>
      </c>
      <c r="T16" s="317">
        <f t="shared" si="5"/>
        <v>0.10416666666666667</v>
      </c>
      <c r="U16" s="317">
        <f t="shared" si="5"/>
        <v>0.14285714285714285</v>
      </c>
      <c r="V16" s="317">
        <f t="shared" si="5"/>
        <v>0.16666666666666666</v>
      </c>
      <c r="W16" s="317">
        <f t="shared" si="5"/>
        <v>0.15064102564102563</v>
      </c>
      <c r="X16" s="317">
        <f t="shared" si="5"/>
        <v>0.15765765765765766</v>
      </c>
      <c r="Y16" s="317">
        <f t="shared" si="5"/>
        <v>0.18382352941176472</v>
      </c>
      <c r="Z16" s="317">
        <f t="shared" si="5"/>
        <v>0.13636363636363635</v>
      </c>
      <c r="AA16" s="317">
        <f t="shared" si="5"/>
        <v>0.1043956043956044</v>
      </c>
      <c r="AB16" s="317">
        <f t="shared" si="5"/>
        <v>0.19534883720930232</v>
      </c>
      <c r="AC16" s="317">
        <f t="shared" si="5"/>
        <v>0.19495091164095371</v>
      </c>
      <c r="AD16" s="317">
        <f t="shared" si="5"/>
        <v>0.20488721804511278</v>
      </c>
      <c r="AE16" s="317">
        <f t="shared" si="5"/>
        <v>0.18867924528301888</v>
      </c>
      <c r="AF16" s="317">
        <f t="shared" si="5"/>
        <v>0.14177215189873418</v>
      </c>
      <c r="AG16" s="317">
        <f t="shared" si="5"/>
        <v>0.13636363636363635</v>
      </c>
      <c r="AH16" s="317">
        <f t="shared" si="5"/>
        <v>0.15767634854771784</v>
      </c>
      <c r="AI16" s="317">
        <f t="shared" si="5"/>
        <v>0.18316831683168316</v>
      </c>
      <c r="AJ16" s="317">
        <f t="shared" si="5"/>
        <v>0.13117870722433461</v>
      </c>
      <c r="AK16" s="317">
        <f t="shared" si="5"/>
        <v>9.1891891891891897E-2</v>
      </c>
      <c r="AL16" s="317">
        <f t="shared" si="5"/>
        <v>0.1044776119402985</v>
      </c>
      <c r="AM16" s="317">
        <f t="shared" si="5"/>
        <v>0.1864406779661017</v>
      </c>
      <c r="AN16" s="317">
        <f t="shared" si="5"/>
        <v>0.19811320754716982</v>
      </c>
      <c r="AO16" s="317">
        <f t="shared" si="5"/>
        <v>0.11602209944751381</v>
      </c>
      <c r="AP16" s="317">
        <f t="shared" si="5"/>
        <v>0.1415929203539823</v>
      </c>
      <c r="AQ16" s="317">
        <f t="shared" si="5"/>
        <v>0.14412416851441243</v>
      </c>
      <c r="AR16" s="317">
        <f t="shared" si="5"/>
        <v>0.13291139240506328</v>
      </c>
      <c r="AS16" s="317">
        <f t="shared" si="5"/>
        <v>8.8372093023255813E-2</v>
      </c>
      <c r="AT16" s="331">
        <f>MAX(D16:AS16)</f>
        <v>0.24516129032258063</v>
      </c>
      <c r="AU16" s="331">
        <f>MIN(D16:AS16)</f>
        <v>2.5925925925925925E-2</v>
      </c>
      <c r="AV16" s="331">
        <f>AVERAGE(D16:AS16)</f>
        <v>0.14477177258755941</v>
      </c>
      <c r="AW16" s="317">
        <f>(AW9+AW10)/(AW4+AW5)</f>
        <v>0.14529598699283128</v>
      </c>
    </row>
    <row r="17" spans="1:49" x14ac:dyDescent="0.2">
      <c r="D17" s="320" t="str">
        <f>D2</f>
        <v>Borås</v>
      </c>
      <c r="E17" s="320" t="str">
        <f t="shared" ref="E17:AS17" si="6">E2</f>
        <v>Eksjö</v>
      </c>
      <c r="F17" s="320" t="str">
        <f t="shared" si="6"/>
        <v>Eskilstuna</v>
      </c>
      <c r="G17" s="320" t="str">
        <f t="shared" si="6"/>
        <v>Falun</v>
      </c>
      <c r="H17" s="320" t="str">
        <f t="shared" si="6"/>
        <v>Gällivare</v>
      </c>
      <c r="I17" s="320" t="str">
        <f t="shared" si="6"/>
        <v>Gävle</v>
      </c>
      <c r="J17" s="320" t="str">
        <f t="shared" si="6"/>
        <v>Göteborg</v>
      </c>
      <c r="K17" s="320" t="str">
        <f t="shared" si="6"/>
        <v>Halmstad</v>
      </c>
      <c r="L17" s="320" t="str">
        <f t="shared" si="6"/>
        <v>Helsingborg</v>
      </c>
      <c r="M17" s="320" t="str">
        <f t="shared" si="6"/>
        <v>Hudiksvall</v>
      </c>
      <c r="N17" s="320" t="str">
        <f t="shared" si="6"/>
        <v>Jönköping</v>
      </c>
      <c r="O17" s="320" t="str">
        <f t="shared" si="6"/>
        <v>Kalmar</v>
      </c>
      <c r="P17" s="320" t="str">
        <f t="shared" si="6"/>
        <v>Karlskrona</v>
      </c>
      <c r="Q17" s="320" t="str">
        <f t="shared" si="6"/>
        <v>Karlstad</v>
      </c>
      <c r="R17" s="320" t="str">
        <f t="shared" si="6"/>
        <v>Kristianstad</v>
      </c>
      <c r="S17" s="320" t="str">
        <f t="shared" si="6"/>
        <v>Linköping</v>
      </c>
      <c r="T17" s="320" t="str">
        <f t="shared" si="6"/>
        <v>Luleå</v>
      </c>
      <c r="U17" s="320" t="str">
        <f t="shared" si="6"/>
        <v>Lund/Malmö</v>
      </c>
      <c r="V17" s="320" t="str">
        <f t="shared" si="6"/>
        <v>Lycksele</v>
      </c>
      <c r="W17" s="320" t="str">
        <f t="shared" si="6"/>
        <v>Norra Älvsborg</v>
      </c>
      <c r="X17" s="320" t="str">
        <f t="shared" si="6"/>
        <v>Norrköping</v>
      </c>
      <c r="Y17" s="320" t="str">
        <f t="shared" si="6"/>
        <v>Nyköping</v>
      </c>
      <c r="Z17" s="320" t="str">
        <f t="shared" si="6"/>
        <v>Skellefteå</v>
      </c>
      <c r="AA17" s="320" t="str">
        <f t="shared" si="6"/>
        <v>Skövde</v>
      </c>
      <c r="AB17" s="320" t="str">
        <f t="shared" si="6"/>
        <v>Sth-BB Sth</v>
      </c>
      <c r="AC17" s="320" t="str">
        <f t="shared" si="6"/>
        <v>Sth-Danderyd</v>
      </c>
      <c r="AD17" s="320" t="str">
        <f t="shared" si="6"/>
        <v>Sth-KS Huddinge</v>
      </c>
      <c r="AE17" s="320" t="str">
        <f t="shared" si="6"/>
        <v>Sth-KS Solna</v>
      </c>
      <c r="AF17" s="320" t="str">
        <f t="shared" si="6"/>
        <v>Sth-Södersjukhuset</v>
      </c>
      <c r="AG17" s="320" t="str">
        <f t="shared" si="6"/>
        <v>Sundsvall</v>
      </c>
      <c r="AH17" s="320" t="str">
        <f t="shared" si="6"/>
        <v>Södertälje</v>
      </c>
      <c r="AI17" s="320" t="str">
        <f t="shared" si="6"/>
        <v>Umeå</v>
      </c>
      <c r="AJ17" s="320" t="str">
        <f t="shared" si="6"/>
        <v>Uppsala</v>
      </c>
      <c r="AK17" s="320" t="str">
        <f t="shared" si="6"/>
        <v>Varberg</v>
      </c>
      <c r="AL17" s="320" t="str">
        <f t="shared" si="6"/>
        <v>Visby</v>
      </c>
      <c r="AM17" s="320" t="str">
        <f t="shared" si="6"/>
        <v>Värnamo</v>
      </c>
      <c r="AN17" s="320" t="str">
        <f t="shared" si="6"/>
        <v>Västervik</v>
      </c>
      <c r="AO17" s="320" t="str">
        <f t="shared" si="6"/>
        <v>Västerås</v>
      </c>
      <c r="AP17" s="320" t="str">
        <f t="shared" si="6"/>
        <v>Ystad</v>
      </c>
      <c r="AQ17" s="320" t="str">
        <f t="shared" si="6"/>
        <v>Örebro</v>
      </c>
      <c r="AR17" s="320" t="str">
        <f t="shared" si="6"/>
        <v>Örnsköldsvik</v>
      </c>
      <c r="AS17" s="320" t="str">
        <f t="shared" si="6"/>
        <v>Östersund</v>
      </c>
    </row>
    <row r="18" spans="1:49" ht="38" x14ac:dyDescent="0.2">
      <c r="A18" s="329" t="s">
        <v>131</v>
      </c>
      <c r="D18" s="323">
        <f>D5/D6</f>
        <v>4.2568039078855549E-2</v>
      </c>
      <c r="E18" s="323">
        <f t="shared" ref="E18:AS18" si="7">E5/E6</f>
        <v>1.0398613518197574E-2</v>
      </c>
      <c r="F18" s="323">
        <f t="shared" si="7"/>
        <v>4.0816326530612242E-2</v>
      </c>
      <c r="G18" s="323">
        <f t="shared" si="7"/>
        <v>5.8910162002945507E-3</v>
      </c>
      <c r="H18" s="323">
        <f t="shared" si="7"/>
        <v>6.7226890756302518E-2</v>
      </c>
      <c r="I18" s="323">
        <f t="shared" si="7"/>
        <v>2.766798418972332E-2</v>
      </c>
      <c r="J18" s="323">
        <f t="shared" si="7"/>
        <v>2.8114396509936985E-2</v>
      </c>
      <c r="K18" s="323">
        <f t="shared" si="7"/>
        <v>2.7870680044593088E-2</v>
      </c>
      <c r="L18" s="323">
        <f t="shared" si="7"/>
        <v>2.217873450750163E-2</v>
      </c>
      <c r="M18" s="323">
        <f t="shared" si="7"/>
        <v>2.5793650793650792E-2</v>
      </c>
      <c r="N18" s="323">
        <f t="shared" si="7"/>
        <v>1.2331838565022421E-2</v>
      </c>
      <c r="O18" s="323">
        <f t="shared" si="7"/>
        <v>1.7743979721166033E-2</v>
      </c>
      <c r="P18" s="323">
        <f t="shared" si="7"/>
        <v>3.6931818181818184E-2</v>
      </c>
      <c r="Q18" s="323">
        <f t="shared" si="7"/>
        <v>4.9755301794453505E-2</v>
      </c>
      <c r="R18" s="323">
        <f t="shared" si="7"/>
        <v>2.7426160337552744E-2</v>
      </c>
      <c r="S18" s="323">
        <f t="shared" si="7"/>
        <v>1.514004542013626E-3</v>
      </c>
      <c r="T18" s="323">
        <f t="shared" si="7"/>
        <v>1.7391304347826087E-2</v>
      </c>
      <c r="U18" s="323">
        <f t="shared" si="7"/>
        <v>2.9396325459317585E-2</v>
      </c>
      <c r="V18" s="323">
        <f t="shared" si="7"/>
        <v>2.4390243902439025E-2</v>
      </c>
      <c r="W18" s="323">
        <f t="shared" si="7"/>
        <v>2.5165562913907286E-2</v>
      </c>
      <c r="X18" s="323">
        <f t="shared" si="7"/>
        <v>2.8680688336520075E-2</v>
      </c>
      <c r="Y18" s="323">
        <f t="shared" si="7"/>
        <v>3.4632034632034632E-2</v>
      </c>
      <c r="Z18" s="323">
        <f t="shared" si="7"/>
        <v>1.5831134564643801E-2</v>
      </c>
      <c r="AA18" s="323">
        <f t="shared" si="7"/>
        <v>2.2184300341296929E-2</v>
      </c>
      <c r="AB18" s="323">
        <f t="shared" si="7"/>
        <v>4.4430919050517347E-2</v>
      </c>
      <c r="AC18" s="323">
        <f t="shared" si="7"/>
        <v>4.0098487513190291E-2</v>
      </c>
      <c r="AD18" s="323">
        <f t="shared" si="7"/>
        <v>3.8601982263954095E-2</v>
      </c>
      <c r="AE18" s="323">
        <f t="shared" si="7"/>
        <v>5.0761421319796954E-2</v>
      </c>
      <c r="AF18" s="323">
        <f t="shared" si="7"/>
        <v>3.2089063523248196E-2</v>
      </c>
      <c r="AG18" s="323">
        <f t="shared" si="7"/>
        <v>4.1290322580645161E-2</v>
      </c>
      <c r="AH18" s="323">
        <f t="shared" si="7"/>
        <v>2.9622980251346499E-2</v>
      </c>
      <c r="AI18" s="323">
        <f t="shared" si="7"/>
        <v>4.0629095674967232E-2</v>
      </c>
      <c r="AJ18" s="323">
        <f t="shared" si="7"/>
        <v>2.4416135881104035E-2</v>
      </c>
      <c r="AK18" s="323">
        <f t="shared" si="7"/>
        <v>2.3517382413087935E-2</v>
      </c>
      <c r="AL18" s="323">
        <f t="shared" si="7"/>
        <v>1.8518518518518517E-2</v>
      </c>
      <c r="AM18" s="323">
        <f t="shared" si="7"/>
        <v>3.6016949152542374E-2</v>
      </c>
      <c r="AN18" s="323">
        <f t="shared" si="7"/>
        <v>2.313624678663239E-2</v>
      </c>
      <c r="AO18" s="323">
        <f t="shared" si="7"/>
        <v>2.3424878836833602E-2</v>
      </c>
      <c r="AP18" s="323">
        <f t="shared" si="7"/>
        <v>1.6453382084095063E-2</v>
      </c>
      <c r="AQ18" s="323">
        <f t="shared" si="7"/>
        <v>3.2981530343007916E-2</v>
      </c>
      <c r="AR18" s="323">
        <f t="shared" si="7"/>
        <v>3.7037037037037035E-2</v>
      </c>
      <c r="AS18" s="323">
        <f t="shared" si="7"/>
        <v>1.9672131147540985E-2</v>
      </c>
      <c r="AT18" s="331">
        <f>MAX(D18:AS18)</f>
        <v>6.7226890756302518E-2</v>
      </c>
      <c r="AU18" s="331">
        <f>MIN(D18:AS18)</f>
        <v>1.514004542013626E-3</v>
      </c>
      <c r="AV18" s="331">
        <f>AVERAGE(D18:AS18)</f>
        <v>2.8919035574946322E-2</v>
      </c>
    </row>
    <row r="20" spans="1:49" ht="19" thickBot="1" x14ac:dyDescent="0.25"/>
    <row r="21" spans="1:49" s="321" customFormat="1" ht="30" customHeight="1" thickBot="1" x14ac:dyDescent="0.25">
      <c r="A21" s="462" t="str">
        <f>A15</f>
        <v>Robsongrupp</v>
      </c>
      <c r="B21" s="463"/>
      <c r="D21" s="322" t="str">
        <f>D2</f>
        <v>Borås</v>
      </c>
      <c r="E21" s="322" t="str">
        <f t="shared" ref="E21:AS21" si="8">E2</f>
        <v>Eksjö</v>
      </c>
      <c r="F21" s="322" t="str">
        <f t="shared" si="8"/>
        <v>Eskilstuna</v>
      </c>
      <c r="G21" s="322" t="str">
        <f t="shared" si="8"/>
        <v>Falun</v>
      </c>
      <c r="H21" s="322" t="str">
        <f t="shared" si="8"/>
        <v>Gällivare</v>
      </c>
      <c r="I21" s="322" t="str">
        <f t="shared" si="8"/>
        <v>Gävle</v>
      </c>
      <c r="J21" s="322" t="str">
        <f t="shared" si="8"/>
        <v>Göteborg</v>
      </c>
      <c r="K21" s="322" t="str">
        <f t="shared" si="8"/>
        <v>Halmstad</v>
      </c>
      <c r="L21" s="322" t="str">
        <f t="shared" si="8"/>
        <v>Helsingborg</v>
      </c>
      <c r="M21" s="322" t="str">
        <f t="shared" si="8"/>
        <v>Hudiksvall</v>
      </c>
      <c r="N21" s="322" t="str">
        <f t="shared" si="8"/>
        <v>Jönköping</v>
      </c>
      <c r="O21" s="322" t="str">
        <f t="shared" si="8"/>
        <v>Kalmar</v>
      </c>
      <c r="P21" s="322" t="str">
        <f t="shared" si="8"/>
        <v>Karlskrona</v>
      </c>
      <c r="Q21" s="322" t="str">
        <f t="shared" si="8"/>
        <v>Karlstad</v>
      </c>
      <c r="R21" s="322" t="str">
        <f t="shared" si="8"/>
        <v>Kristianstad</v>
      </c>
      <c r="S21" s="322" t="str">
        <f t="shared" si="8"/>
        <v>Linköping</v>
      </c>
      <c r="T21" s="322" t="str">
        <f t="shared" si="8"/>
        <v>Luleå</v>
      </c>
      <c r="U21" s="322" t="str">
        <f t="shared" si="8"/>
        <v>Lund/Malmö</v>
      </c>
      <c r="V21" s="322" t="str">
        <f t="shared" si="8"/>
        <v>Lycksele</v>
      </c>
      <c r="W21" s="322" t="str">
        <f t="shared" si="8"/>
        <v>Norra Älvsborg</v>
      </c>
      <c r="X21" s="322" t="str">
        <f t="shared" si="8"/>
        <v>Norrköping</v>
      </c>
      <c r="Y21" s="322" t="str">
        <f t="shared" si="8"/>
        <v>Nyköping</v>
      </c>
      <c r="Z21" s="322" t="str">
        <f t="shared" si="8"/>
        <v>Skellefteå</v>
      </c>
      <c r="AA21" s="322" t="str">
        <f t="shared" si="8"/>
        <v>Skövde</v>
      </c>
      <c r="AB21" s="322" t="str">
        <f t="shared" si="8"/>
        <v>Sth-BB Sth</v>
      </c>
      <c r="AC21" s="322" t="str">
        <f t="shared" si="8"/>
        <v>Sth-Danderyd</v>
      </c>
      <c r="AD21" s="322" t="str">
        <f t="shared" si="8"/>
        <v>Sth-KS Huddinge</v>
      </c>
      <c r="AE21" s="322" t="str">
        <f t="shared" si="8"/>
        <v>Sth-KS Solna</v>
      </c>
      <c r="AF21" s="322" t="str">
        <f t="shared" si="8"/>
        <v>Sth-Södersjukhuset</v>
      </c>
      <c r="AG21" s="322" t="str">
        <f t="shared" si="8"/>
        <v>Sundsvall</v>
      </c>
      <c r="AH21" s="322" t="str">
        <f t="shared" si="8"/>
        <v>Södertälje</v>
      </c>
      <c r="AI21" s="322" t="str">
        <f t="shared" si="8"/>
        <v>Umeå</v>
      </c>
      <c r="AJ21" s="322" t="str">
        <f t="shared" si="8"/>
        <v>Uppsala</v>
      </c>
      <c r="AK21" s="322" t="str">
        <f t="shared" si="8"/>
        <v>Varberg</v>
      </c>
      <c r="AL21" s="322" t="str">
        <f t="shared" si="8"/>
        <v>Visby</v>
      </c>
      <c r="AM21" s="322" t="str">
        <f t="shared" si="8"/>
        <v>Värnamo</v>
      </c>
      <c r="AN21" s="322" t="str">
        <f t="shared" si="8"/>
        <v>Västervik</v>
      </c>
      <c r="AO21" s="322" t="str">
        <f t="shared" si="8"/>
        <v>Västerås</v>
      </c>
      <c r="AP21" s="322" t="str">
        <f t="shared" si="8"/>
        <v>Ystad</v>
      </c>
      <c r="AQ21" s="322" t="str">
        <f t="shared" si="8"/>
        <v>Örebro</v>
      </c>
      <c r="AR21" s="322" t="str">
        <f t="shared" si="8"/>
        <v>Örnsköldsvik</v>
      </c>
      <c r="AS21" s="322" t="str">
        <f t="shared" si="8"/>
        <v>Östersund</v>
      </c>
      <c r="AW21" s="321" t="s">
        <v>121</v>
      </c>
    </row>
    <row r="23" spans="1:49" x14ac:dyDescent="0.2">
      <c r="A23" s="320" t="s">
        <v>111</v>
      </c>
      <c r="B23" s="319" t="s">
        <v>115</v>
      </c>
      <c r="D23" s="319">
        <f>SUM(D3:D4)</f>
        <v>1372</v>
      </c>
      <c r="E23" s="319">
        <f t="shared" ref="E23:AS23" si="9">SUM(E3:E4)</f>
        <v>571</v>
      </c>
      <c r="F23" s="319">
        <f t="shared" si="9"/>
        <v>846</v>
      </c>
      <c r="G23" s="319">
        <f t="shared" si="9"/>
        <v>1350</v>
      </c>
      <c r="H23" s="319">
        <f t="shared" si="9"/>
        <v>222</v>
      </c>
      <c r="I23" s="319">
        <f t="shared" si="9"/>
        <v>738</v>
      </c>
      <c r="J23" s="319">
        <f t="shared" si="9"/>
        <v>4010</v>
      </c>
      <c r="K23" s="319">
        <f t="shared" si="9"/>
        <v>872</v>
      </c>
      <c r="L23" s="319">
        <f t="shared" si="9"/>
        <v>1499</v>
      </c>
      <c r="M23" s="319">
        <f t="shared" si="9"/>
        <v>491</v>
      </c>
      <c r="N23" s="319">
        <f t="shared" si="9"/>
        <v>881</v>
      </c>
      <c r="O23" s="319">
        <f t="shared" si="9"/>
        <v>775</v>
      </c>
      <c r="P23" s="319">
        <f t="shared" si="9"/>
        <v>678</v>
      </c>
      <c r="Q23" s="319">
        <f t="shared" si="9"/>
        <v>1165</v>
      </c>
      <c r="R23" s="319">
        <f t="shared" si="9"/>
        <v>922</v>
      </c>
      <c r="S23" s="319">
        <f t="shared" si="9"/>
        <v>1319</v>
      </c>
      <c r="T23" s="319">
        <f t="shared" si="9"/>
        <v>904</v>
      </c>
      <c r="U23" s="319">
        <f t="shared" si="9"/>
        <v>3698</v>
      </c>
      <c r="V23" s="319">
        <f t="shared" si="9"/>
        <v>120</v>
      </c>
      <c r="W23" s="319">
        <f t="shared" si="9"/>
        <v>1472</v>
      </c>
      <c r="X23" s="319">
        <f t="shared" si="9"/>
        <v>1016</v>
      </c>
      <c r="Y23" s="319">
        <f t="shared" si="9"/>
        <v>446</v>
      </c>
      <c r="Z23" s="319">
        <f t="shared" si="9"/>
        <v>373</v>
      </c>
      <c r="AA23" s="319">
        <f t="shared" si="9"/>
        <v>1146</v>
      </c>
      <c r="AB23" s="319">
        <f t="shared" si="9"/>
        <v>1570</v>
      </c>
      <c r="AC23" s="319">
        <f t="shared" si="9"/>
        <v>2729</v>
      </c>
      <c r="AD23" s="319">
        <f t="shared" si="9"/>
        <v>1843</v>
      </c>
      <c r="AE23" s="319">
        <f t="shared" si="9"/>
        <v>1122</v>
      </c>
      <c r="AF23" s="319">
        <f t="shared" si="9"/>
        <v>2956</v>
      </c>
      <c r="AG23" s="319">
        <f t="shared" si="9"/>
        <v>743</v>
      </c>
      <c r="AH23" s="319">
        <f t="shared" si="9"/>
        <v>1081</v>
      </c>
      <c r="AI23" s="319">
        <f t="shared" si="9"/>
        <v>732</v>
      </c>
      <c r="AJ23" s="319">
        <f t="shared" si="9"/>
        <v>1838</v>
      </c>
      <c r="AK23" s="319">
        <f t="shared" si="9"/>
        <v>955</v>
      </c>
      <c r="AL23" s="319">
        <f t="shared" si="9"/>
        <v>212</v>
      </c>
      <c r="AM23" s="319">
        <f t="shared" si="9"/>
        <v>455</v>
      </c>
      <c r="AN23" s="319">
        <f t="shared" si="9"/>
        <v>380</v>
      </c>
      <c r="AO23" s="319">
        <f t="shared" si="9"/>
        <v>1209</v>
      </c>
      <c r="AP23" s="319">
        <f t="shared" si="9"/>
        <v>538</v>
      </c>
      <c r="AQ23" s="319">
        <f t="shared" si="9"/>
        <v>1466</v>
      </c>
      <c r="AR23" s="319">
        <f t="shared" si="9"/>
        <v>364</v>
      </c>
      <c r="AS23" s="319">
        <f t="shared" si="9"/>
        <v>598</v>
      </c>
      <c r="AW23" s="288">
        <f>SUM(D23:AS23)</f>
        <v>47677</v>
      </c>
    </row>
    <row r="24" spans="1:49" x14ac:dyDescent="0.2">
      <c r="B24" s="319" t="s">
        <v>99</v>
      </c>
      <c r="D24" s="319">
        <f>SUM(D8:D9)</f>
        <v>34</v>
      </c>
      <c r="E24" s="319">
        <f t="shared" ref="E24:AS24" si="10">SUM(E8:E9)</f>
        <v>7</v>
      </c>
      <c r="F24" s="319">
        <f t="shared" si="10"/>
        <v>32</v>
      </c>
      <c r="G24" s="319">
        <f t="shared" si="10"/>
        <v>23</v>
      </c>
      <c r="H24" s="319">
        <f t="shared" si="10"/>
        <v>9</v>
      </c>
      <c r="I24" s="319">
        <f t="shared" si="10"/>
        <v>35</v>
      </c>
      <c r="J24" s="319">
        <f t="shared" si="10"/>
        <v>103</v>
      </c>
      <c r="K24" s="319">
        <f t="shared" si="10"/>
        <v>21</v>
      </c>
      <c r="L24" s="319">
        <f t="shared" si="10"/>
        <v>17</v>
      </c>
      <c r="M24" s="319">
        <f t="shared" si="10"/>
        <v>12</v>
      </c>
      <c r="N24" s="319">
        <f t="shared" si="10"/>
        <v>14</v>
      </c>
      <c r="O24" s="319">
        <f t="shared" si="10"/>
        <v>9</v>
      </c>
      <c r="P24" s="319">
        <f t="shared" si="10"/>
        <v>16</v>
      </c>
      <c r="Q24" s="319">
        <f t="shared" si="10"/>
        <v>31</v>
      </c>
      <c r="R24" s="319">
        <f t="shared" si="10"/>
        <v>19</v>
      </c>
      <c r="S24" s="319">
        <f t="shared" si="10"/>
        <v>17</v>
      </c>
      <c r="T24" s="319">
        <f t="shared" si="10"/>
        <v>20</v>
      </c>
      <c r="U24" s="319">
        <f t="shared" si="10"/>
        <v>77</v>
      </c>
      <c r="V24" s="319">
        <f t="shared" si="10"/>
        <v>4</v>
      </c>
      <c r="W24" s="319">
        <f t="shared" si="10"/>
        <v>17</v>
      </c>
      <c r="X24" s="319">
        <f t="shared" si="10"/>
        <v>13</v>
      </c>
      <c r="Y24" s="319">
        <f t="shared" si="10"/>
        <v>19</v>
      </c>
      <c r="Z24" s="319">
        <f t="shared" si="10"/>
        <v>12</v>
      </c>
      <c r="AA24" s="319">
        <f t="shared" si="10"/>
        <v>31</v>
      </c>
      <c r="AB24" s="319">
        <f t="shared" si="10"/>
        <v>27</v>
      </c>
      <c r="AC24" s="319">
        <f t="shared" si="10"/>
        <v>57</v>
      </c>
      <c r="AD24" s="319">
        <f t="shared" si="10"/>
        <v>62</v>
      </c>
      <c r="AE24" s="319">
        <f t="shared" si="10"/>
        <v>26</v>
      </c>
      <c r="AF24" s="319">
        <f t="shared" si="10"/>
        <v>35</v>
      </c>
      <c r="AG24" s="319">
        <f t="shared" si="10"/>
        <v>18</v>
      </c>
      <c r="AH24" s="319">
        <f t="shared" si="10"/>
        <v>18</v>
      </c>
      <c r="AI24" s="319">
        <f t="shared" si="10"/>
        <v>12</v>
      </c>
      <c r="AJ24" s="319">
        <f t="shared" si="10"/>
        <v>44</v>
      </c>
      <c r="AK24" s="319">
        <f t="shared" si="10"/>
        <v>17</v>
      </c>
      <c r="AL24" s="319">
        <f t="shared" si="10"/>
        <v>7</v>
      </c>
      <c r="AM24" s="319">
        <f t="shared" si="10"/>
        <v>13</v>
      </c>
      <c r="AN24" s="319">
        <f t="shared" si="10"/>
        <v>15</v>
      </c>
      <c r="AO24" s="319">
        <f t="shared" si="10"/>
        <v>34</v>
      </c>
      <c r="AP24" s="319">
        <f t="shared" si="10"/>
        <v>12</v>
      </c>
      <c r="AQ24" s="319">
        <f t="shared" si="10"/>
        <v>26</v>
      </c>
      <c r="AR24" s="319">
        <f t="shared" si="10"/>
        <v>12</v>
      </c>
      <c r="AS24" s="319">
        <f t="shared" si="10"/>
        <v>12</v>
      </c>
      <c r="AW24" s="288">
        <f>SUM(D24:AS24)</f>
        <v>1039</v>
      </c>
    </row>
    <row r="25" spans="1:49" ht="19" thickBot="1" x14ac:dyDescent="0.25"/>
    <row r="26" spans="1:49" ht="20" thickTop="1" thickBot="1" x14ac:dyDescent="0.25">
      <c r="AT26" s="332" t="s">
        <v>83</v>
      </c>
      <c r="AU26" s="333" t="s">
        <v>84</v>
      </c>
      <c r="AV26" s="334" t="s">
        <v>132</v>
      </c>
    </row>
    <row r="27" spans="1:49" ht="19" thickTop="1" x14ac:dyDescent="0.2">
      <c r="A27" s="320" t="s">
        <v>111</v>
      </c>
      <c r="B27" s="319" t="s">
        <v>116</v>
      </c>
      <c r="D27" s="317">
        <f>D24/D23</f>
        <v>2.478134110787172E-2</v>
      </c>
      <c r="E27" s="317">
        <f t="shared" ref="E27:AS27" si="11">E24/E23</f>
        <v>1.2259194395796848E-2</v>
      </c>
      <c r="F27" s="317">
        <f t="shared" si="11"/>
        <v>3.7825059101654845E-2</v>
      </c>
      <c r="G27" s="317">
        <f t="shared" si="11"/>
        <v>1.7037037037037038E-2</v>
      </c>
      <c r="H27" s="317">
        <f t="shared" si="11"/>
        <v>4.0540540540540543E-2</v>
      </c>
      <c r="I27" s="317">
        <f t="shared" si="11"/>
        <v>4.7425474254742549E-2</v>
      </c>
      <c r="J27" s="317">
        <f t="shared" si="11"/>
        <v>2.5685785536159602E-2</v>
      </c>
      <c r="K27" s="317">
        <f t="shared" si="11"/>
        <v>2.4082568807339451E-2</v>
      </c>
      <c r="L27" s="317">
        <f t="shared" si="11"/>
        <v>1.1340893929286191E-2</v>
      </c>
      <c r="M27" s="317">
        <f t="shared" si="11"/>
        <v>2.4439918533604887E-2</v>
      </c>
      <c r="N27" s="317">
        <f t="shared" si="11"/>
        <v>1.5891032917139614E-2</v>
      </c>
      <c r="O27" s="317">
        <f t="shared" si="11"/>
        <v>1.1612903225806452E-2</v>
      </c>
      <c r="P27" s="317">
        <f t="shared" si="11"/>
        <v>2.359882005899705E-2</v>
      </c>
      <c r="Q27" s="317">
        <f t="shared" si="11"/>
        <v>2.6609442060085836E-2</v>
      </c>
      <c r="R27" s="317">
        <f t="shared" si="11"/>
        <v>2.0607375271149676E-2</v>
      </c>
      <c r="S27" s="317">
        <f t="shared" si="11"/>
        <v>1.2888551933282789E-2</v>
      </c>
      <c r="T27" s="317">
        <f t="shared" si="11"/>
        <v>2.2123893805309734E-2</v>
      </c>
      <c r="U27" s="317">
        <f t="shared" si="11"/>
        <v>2.0822065981611682E-2</v>
      </c>
      <c r="V27" s="317">
        <f t="shared" si="11"/>
        <v>3.3333333333333333E-2</v>
      </c>
      <c r="W27" s="317">
        <f t="shared" si="11"/>
        <v>1.154891304347826E-2</v>
      </c>
      <c r="X27" s="317">
        <f t="shared" si="11"/>
        <v>1.2795275590551181E-2</v>
      </c>
      <c r="Y27" s="317">
        <f t="shared" si="11"/>
        <v>4.2600896860986545E-2</v>
      </c>
      <c r="Z27" s="317">
        <f t="shared" si="11"/>
        <v>3.2171581769436998E-2</v>
      </c>
      <c r="AA27" s="317">
        <f t="shared" si="11"/>
        <v>2.7050610820244327E-2</v>
      </c>
      <c r="AB27" s="317">
        <f t="shared" si="11"/>
        <v>1.7197452229299363E-2</v>
      </c>
      <c r="AC27" s="317">
        <f t="shared" si="11"/>
        <v>2.088677171124954E-2</v>
      </c>
      <c r="AD27" s="317">
        <f t="shared" si="11"/>
        <v>3.3640803038524146E-2</v>
      </c>
      <c r="AE27" s="317">
        <f t="shared" si="11"/>
        <v>2.3172905525846704E-2</v>
      </c>
      <c r="AF27" s="317">
        <f t="shared" si="11"/>
        <v>1.1840324763193504E-2</v>
      </c>
      <c r="AG27" s="317">
        <f t="shared" si="11"/>
        <v>2.4226110363391656E-2</v>
      </c>
      <c r="AH27" s="317">
        <f t="shared" si="11"/>
        <v>1.6651248843663275E-2</v>
      </c>
      <c r="AI27" s="317">
        <f t="shared" si="11"/>
        <v>1.6393442622950821E-2</v>
      </c>
      <c r="AJ27" s="317">
        <f t="shared" si="11"/>
        <v>2.3939064200217627E-2</v>
      </c>
      <c r="AK27" s="317">
        <f t="shared" si="11"/>
        <v>1.7801047120418849E-2</v>
      </c>
      <c r="AL27" s="317">
        <f t="shared" si="11"/>
        <v>3.3018867924528301E-2</v>
      </c>
      <c r="AM27" s="317">
        <f t="shared" si="11"/>
        <v>2.8571428571428571E-2</v>
      </c>
      <c r="AN27" s="317">
        <f t="shared" si="11"/>
        <v>3.9473684210526314E-2</v>
      </c>
      <c r="AO27" s="317">
        <f t="shared" si="11"/>
        <v>2.8122415219189414E-2</v>
      </c>
      <c r="AP27" s="317">
        <f t="shared" si="11"/>
        <v>2.2304832713754646E-2</v>
      </c>
      <c r="AQ27" s="317">
        <f t="shared" si="11"/>
        <v>1.7735334242837655E-2</v>
      </c>
      <c r="AR27" s="317">
        <f t="shared" si="11"/>
        <v>3.2967032967032968E-2</v>
      </c>
      <c r="AS27" s="317">
        <f t="shared" si="11"/>
        <v>2.0066889632107024E-2</v>
      </c>
      <c r="AT27" s="331">
        <f>MAX(D27:AS27)</f>
        <v>4.7425474254742549E-2</v>
      </c>
      <c r="AU27" s="331">
        <f>MIN(D27:AS27)</f>
        <v>1.1340893929286191E-2</v>
      </c>
      <c r="AV27" s="331">
        <f>AVERAGE(D27:AS27)</f>
        <v>2.3978146805133518E-2</v>
      </c>
      <c r="AW27" s="324">
        <f>AW24/AW23</f>
        <v>2.1792478553600267E-2</v>
      </c>
    </row>
    <row r="28" spans="1:49" ht="19" thickBot="1" x14ac:dyDescent="0.25"/>
    <row r="29" spans="1:49" ht="20" thickTop="1" thickBot="1" x14ac:dyDescent="0.25">
      <c r="A29" s="320" t="str">
        <f>A21</f>
        <v>Robsongrupp</v>
      </c>
      <c r="D29" s="330" t="str">
        <f>D2</f>
        <v>Borås</v>
      </c>
      <c r="E29" s="330" t="str">
        <f t="shared" ref="E29:AS29" si="12">E2</f>
        <v>Eksjö</v>
      </c>
      <c r="F29" s="330" t="str">
        <f t="shared" si="12"/>
        <v>Eskilstuna</v>
      </c>
      <c r="G29" s="330" t="str">
        <f t="shared" si="12"/>
        <v>Falun</v>
      </c>
      <c r="H29" s="330" t="str">
        <f t="shared" si="12"/>
        <v>Gällivare</v>
      </c>
      <c r="I29" s="330" t="str">
        <f t="shared" si="12"/>
        <v>Gävle</v>
      </c>
      <c r="J29" s="330" t="str">
        <f t="shared" si="12"/>
        <v>Göteborg</v>
      </c>
      <c r="K29" s="330" t="str">
        <f t="shared" si="12"/>
        <v>Halmstad</v>
      </c>
      <c r="L29" s="330" t="str">
        <f t="shared" si="12"/>
        <v>Helsingborg</v>
      </c>
      <c r="M29" s="330" t="str">
        <f t="shared" si="12"/>
        <v>Hudiksvall</v>
      </c>
      <c r="N29" s="330" t="str">
        <f t="shared" si="12"/>
        <v>Jönköping</v>
      </c>
      <c r="O29" s="330" t="str">
        <f t="shared" si="12"/>
        <v>Kalmar</v>
      </c>
      <c r="P29" s="330" t="str">
        <f t="shared" si="12"/>
        <v>Karlskrona</v>
      </c>
      <c r="Q29" s="330" t="str">
        <f t="shared" si="12"/>
        <v>Karlstad</v>
      </c>
      <c r="R29" s="330" t="str">
        <f t="shared" si="12"/>
        <v>Kristianstad</v>
      </c>
      <c r="S29" s="330" t="str">
        <f t="shared" si="12"/>
        <v>Linköping</v>
      </c>
      <c r="T29" s="330" t="str">
        <f t="shared" si="12"/>
        <v>Luleå</v>
      </c>
      <c r="U29" s="330" t="str">
        <f t="shared" si="12"/>
        <v>Lund/Malmö</v>
      </c>
      <c r="V29" s="330" t="str">
        <f t="shared" si="12"/>
        <v>Lycksele</v>
      </c>
      <c r="W29" s="330" t="str">
        <f t="shared" si="12"/>
        <v>Norra Älvsborg</v>
      </c>
      <c r="X29" s="330" t="str">
        <f t="shared" si="12"/>
        <v>Norrköping</v>
      </c>
      <c r="Y29" s="330" t="str">
        <f t="shared" si="12"/>
        <v>Nyköping</v>
      </c>
      <c r="Z29" s="330" t="str">
        <f t="shared" si="12"/>
        <v>Skellefteå</v>
      </c>
      <c r="AA29" s="330" t="str">
        <f t="shared" si="12"/>
        <v>Skövde</v>
      </c>
      <c r="AB29" s="330" t="str">
        <f t="shared" si="12"/>
        <v>Sth-BB Sth</v>
      </c>
      <c r="AC29" s="330" t="str">
        <f t="shared" si="12"/>
        <v>Sth-Danderyd</v>
      </c>
      <c r="AD29" s="330" t="str">
        <f t="shared" si="12"/>
        <v>Sth-KS Huddinge</v>
      </c>
      <c r="AE29" s="330" t="str">
        <f t="shared" si="12"/>
        <v>Sth-KS Solna</v>
      </c>
      <c r="AF29" s="330" t="str">
        <f t="shared" si="12"/>
        <v>Sth-Södersjukhuset</v>
      </c>
      <c r="AG29" s="330" t="str">
        <f t="shared" si="12"/>
        <v>Sundsvall</v>
      </c>
      <c r="AH29" s="330" t="str">
        <f t="shared" si="12"/>
        <v>Södertälje</v>
      </c>
      <c r="AI29" s="330" t="str">
        <f t="shared" si="12"/>
        <v>Umeå</v>
      </c>
      <c r="AJ29" s="330" t="str">
        <f t="shared" si="12"/>
        <v>Uppsala</v>
      </c>
      <c r="AK29" s="330" t="str">
        <f t="shared" si="12"/>
        <v>Varberg</v>
      </c>
      <c r="AL29" s="330" t="str">
        <f t="shared" si="12"/>
        <v>Visby</v>
      </c>
      <c r="AM29" s="330" t="str">
        <f t="shared" si="12"/>
        <v>Värnamo</v>
      </c>
      <c r="AN29" s="330" t="str">
        <f t="shared" si="12"/>
        <v>Västervik</v>
      </c>
      <c r="AO29" s="330" t="str">
        <f t="shared" si="12"/>
        <v>Västerås</v>
      </c>
      <c r="AP29" s="330" t="str">
        <f t="shared" si="12"/>
        <v>Ystad</v>
      </c>
      <c r="AQ29" s="330" t="str">
        <f t="shared" si="12"/>
        <v>Örebro</v>
      </c>
      <c r="AR29" s="330" t="str">
        <f t="shared" si="12"/>
        <v>Örnsköldsvik</v>
      </c>
      <c r="AS29" s="330" t="str">
        <f t="shared" si="12"/>
        <v>Östersund</v>
      </c>
      <c r="AT29" s="332" t="s">
        <v>83</v>
      </c>
      <c r="AU29" s="333" t="s">
        <v>84</v>
      </c>
      <c r="AV29" s="334" t="s">
        <v>132</v>
      </c>
    </row>
    <row r="30" spans="1:49" ht="20" thickTop="1" x14ac:dyDescent="0.2">
      <c r="A30" s="320" t="s">
        <v>117</v>
      </c>
      <c r="C30" s="325" t="s">
        <v>119</v>
      </c>
      <c r="D30" s="317">
        <f>D9/D4</f>
        <v>4.4077134986225897E-2</v>
      </c>
      <c r="E30" s="317">
        <f t="shared" ref="E30:AS30" si="13">E9/E4</f>
        <v>1.3888888888888888E-2</v>
      </c>
      <c r="F30" s="317">
        <f t="shared" si="13"/>
        <v>7.3059360730593603E-2</v>
      </c>
      <c r="G30" s="317">
        <f t="shared" si="13"/>
        <v>3.5377358490566037E-2</v>
      </c>
      <c r="H30" s="317">
        <f t="shared" si="13"/>
        <v>3.2786885245901641E-2</v>
      </c>
      <c r="I30" s="317">
        <f t="shared" si="13"/>
        <v>7.3469387755102047E-2</v>
      </c>
      <c r="J30" s="317">
        <f t="shared" si="13"/>
        <v>4.6860356138706656E-2</v>
      </c>
      <c r="K30" s="317">
        <f t="shared" si="13"/>
        <v>6.2256809338521402E-2</v>
      </c>
      <c r="L30" s="317">
        <f t="shared" si="13"/>
        <v>2.976190476190476E-2</v>
      </c>
      <c r="M30" s="317">
        <f t="shared" si="13"/>
        <v>4.40251572327044E-2</v>
      </c>
      <c r="N30" s="317">
        <f t="shared" si="13"/>
        <v>2.7210884353741496E-2</v>
      </c>
      <c r="O30" s="317">
        <f t="shared" si="13"/>
        <v>1.3986013986013986E-2</v>
      </c>
      <c r="P30" s="317">
        <f t="shared" si="13"/>
        <v>4.1379310344827586E-2</v>
      </c>
      <c r="Q30" s="317">
        <f t="shared" si="13"/>
        <v>6.0240963855421686E-2</v>
      </c>
      <c r="R30" s="317">
        <f t="shared" si="13"/>
        <v>4.8888888888888891E-2</v>
      </c>
      <c r="S30" s="317">
        <f t="shared" si="13"/>
        <v>1.8656716417910446E-2</v>
      </c>
      <c r="T30" s="317">
        <f t="shared" si="13"/>
        <v>5.1470588235294115E-2</v>
      </c>
      <c r="U30" s="317">
        <f t="shared" si="13"/>
        <v>4.3478260869565216E-2</v>
      </c>
      <c r="V30" s="317">
        <f t="shared" si="13"/>
        <v>0.10256410256410256</v>
      </c>
      <c r="W30" s="317">
        <f t="shared" si="13"/>
        <v>3.2846715328467155E-2</v>
      </c>
      <c r="X30" s="317">
        <f t="shared" si="13"/>
        <v>2.6041666666666668E-2</v>
      </c>
      <c r="Y30" s="317">
        <f t="shared" si="13"/>
        <v>7.4999999999999997E-2</v>
      </c>
      <c r="Z30" s="317">
        <f t="shared" si="13"/>
        <v>8.6538461538461536E-2</v>
      </c>
      <c r="AA30" s="317">
        <f t="shared" si="13"/>
        <v>3.5502958579881658E-2</v>
      </c>
      <c r="AB30" s="317">
        <f t="shared" si="13"/>
        <v>3.081232492997199E-2</v>
      </c>
      <c r="AC30" s="317">
        <f t="shared" si="13"/>
        <v>4.1736227045075125E-2</v>
      </c>
      <c r="AD30" s="317">
        <f t="shared" si="13"/>
        <v>7.6419213973799124E-2</v>
      </c>
      <c r="AE30" s="317">
        <f t="shared" si="13"/>
        <v>3.215434083601286E-2</v>
      </c>
      <c r="AF30" s="317">
        <f t="shared" si="13"/>
        <v>2.023121387283237E-2</v>
      </c>
      <c r="AG30" s="317">
        <f t="shared" si="13"/>
        <v>2.7559055118110236E-2</v>
      </c>
      <c r="AH30" s="317">
        <f t="shared" si="13"/>
        <v>2.403846153846154E-2</v>
      </c>
      <c r="AI30" s="317">
        <f t="shared" si="13"/>
        <v>3.5087719298245612E-2</v>
      </c>
      <c r="AJ30" s="317">
        <f t="shared" si="13"/>
        <v>4.791666666666667E-2</v>
      </c>
      <c r="AK30" s="317">
        <f t="shared" si="13"/>
        <v>3.1700288184438041E-2</v>
      </c>
      <c r="AL30" s="317">
        <f t="shared" si="13"/>
        <v>4.7619047619047616E-2</v>
      </c>
      <c r="AM30" s="317">
        <f t="shared" si="13"/>
        <v>4.9504950495049507E-2</v>
      </c>
      <c r="AN30" s="317">
        <f t="shared" si="13"/>
        <v>0.12371134020618557</v>
      </c>
      <c r="AO30" s="317">
        <f t="shared" si="13"/>
        <v>3.903903903903904E-2</v>
      </c>
      <c r="AP30" s="317">
        <f t="shared" si="13"/>
        <v>6.7307692307692304E-2</v>
      </c>
      <c r="AQ30" s="317">
        <f t="shared" si="13"/>
        <v>3.7406483790523692E-2</v>
      </c>
      <c r="AR30" s="317">
        <f t="shared" si="13"/>
        <v>4.8611111111111112E-2</v>
      </c>
      <c r="AS30" s="317">
        <f t="shared" si="13"/>
        <v>3.4482758620689655E-2</v>
      </c>
      <c r="AT30" s="331">
        <f>MAX(D30:AS30)</f>
        <v>0.12371134020618557</v>
      </c>
      <c r="AU30" s="331">
        <f>MIN(D30:AS30)</f>
        <v>1.3888888888888888E-2</v>
      </c>
      <c r="AV30" s="331">
        <f>AVERAGE(D30:AS30)</f>
        <v>4.6064445472650241E-2</v>
      </c>
      <c r="AW30" s="318">
        <f>AW9/AW4</f>
        <v>4.263245033112583E-2</v>
      </c>
    </row>
    <row r="31" spans="1:49" ht="38" x14ac:dyDescent="0.2">
      <c r="A31" s="320" t="s">
        <v>118</v>
      </c>
      <c r="C31" s="325" t="s">
        <v>120</v>
      </c>
      <c r="D31" s="317">
        <f>D8/D3</f>
        <v>1.7839444995044598E-2</v>
      </c>
      <c r="E31" s="317">
        <f t="shared" ref="E31:AS31" si="14">E8/E3</f>
        <v>1.1709601873536301E-2</v>
      </c>
      <c r="F31" s="317">
        <f t="shared" si="14"/>
        <v>2.5518341307814992E-2</v>
      </c>
      <c r="G31" s="317">
        <f t="shared" si="14"/>
        <v>8.6393088552915772E-3</v>
      </c>
      <c r="H31" s="317">
        <f t="shared" si="14"/>
        <v>4.3478260869565216E-2</v>
      </c>
      <c r="I31" s="317">
        <f t="shared" si="14"/>
        <v>3.4482758620689655E-2</v>
      </c>
      <c r="J31" s="317">
        <f t="shared" si="14"/>
        <v>1.8008834522595992E-2</v>
      </c>
      <c r="K31" s="317">
        <f t="shared" si="14"/>
        <v>8.130081300813009E-3</v>
      </c>
      <c r="L31" s="317">
        <f t="shared" si="14"/>
        <v>6.0189165950128975E-3</v>
      </c>
      <c r="M31" s="317">
        <f t="shared" si="14"/>
        <v>1.5060240963855422E-2</v>
      </c>
      <c r="N31" s="317">
        <f t="shared" si="14"/>
        <v>1.3623978201634877E-2</v>
      </c>
      <c r="O31" s="317">
        <f t="shared" si="14"/>
        <v>1.1075949367088608E-2</v>
      </c>
      <c r="P31" s="317">
        <f t="shared" si="14"/>
        <v>1.8761726078799251E-2</v>
      </c>
      <c r="Q31" s="317">
        <f t="shared" si="14"/>
        <v>1.7467248908296942E-2</v>
      </c>
      <c r="R31" s="317">
        <f t="shared" si="14"/>
        <v>1.1477761836441894E-2</v>
      </c>
      <c r="S31" s="317">
        <f t="shared" si="14"/>
        <v>1.1417697431018078E-2</v>
      </c>
      <c r="T31" s="317">
        <f t="shared" si="14"/>
        <v>9.4936708860759497E-3</v>
      </c>
      <c r="U31" s="317">
        <f t="shared" si="14"/>
        <v>1.2811127379209371E-2</v>
      </c>
      <c r="V31" s="317">
        <f t="shared" si="14"/>
        <v>0</v>
      </c>
      <c r="W31" s="317">
        <f t="shared" si="14"/>
        <v>6.6777963272120202E-3</v>
      </c>
      <c r="X31" s="317">
        <f t="shared" si="14"/>
        <v>9.7087378640776691E-3</v>
      </c>
      <c r="Y31" s="317">
        <f t="shared" si="14"/>
        <v>3.0674846625766871E-2</v>
      </c>
      <c r="Z31" s="317">
        <f t="shared" si="14"/>
        <v>1.1152416356877323E-2</v>
      </c>
      <c r="AA31" s="317">
        <f t="shared" si="14"/>
        <v>2.3514851485148515E-2</v>
      </c>
      <c r="AB31" s="317">
        <f t="shared" si="14"/>
        <v>1.3190436933223413E-2</v>
      </c>
      <c r="AC31" s="317">
        <f t="shared" si="14"/>
        <v>1.5023474178403756E-2</v>
      </c>
      <c r="AD31" s="317">
        <f t="shared" si="14"/>
        <v>1.9494584837545126E-2</v>
      </c>
      <c r="AE31" s="317">
        <f t="shared" si="14"/>
        <v>1.9728729963008632E-2</v>
      </c>
      <c r="AF31" s="317">
        <f t="shared" si="14"/>
        <v>9.2756183745583039E-3</v>
      </c>
      <c r="AG31" s="317">
        <f t="shared" si="14"/>
        <v>2.2494887525562373E-2</v>
      </c>
      <c r="AH31" s="317">
        <f t="shared" si="14"/>
        <v>1.4891179839633447E-2</v>
      </c>
      <c r="AI31" s="317">
        <f t="shared" si="14"/>
        <v>1.06951871657754E-2</v>
      </c>
      <c r="AJ31" s="317">
        <f t="shared" si="14"/>
        <v>1.5463917525773196E-2</v>
      </c>
      <c r="AK31" s="317">
        <f t="shared" si="14"/>
        <v>9.8684210526315784E-3</v>
      </c>
      <c r="AL31" s="317">
        <f t="shared" si="14"/>
        <v>2.6845637583892617E-2</v>
      </c>
      <c r="AM31" s="317">
        <f t="shared" si="14"/>
        <v>2.2598870056497175E-2</v>
      </c>
      <c r="AN31" s="317">
        <f t="shared" si="14"/>
        <v>1.0600706713780919E-2</v>
      </c>
      <c r="AO31" s="317">
        <f t="shared" si="14"/>
        <v>2.3972602739726026E-2</v>
      </c>
      <c r="AP31" s="317">
        <f t="shared" si="14"/>
        <v>1.1520737327188941E-2</v>
      </c>
      <c r="AQ31" s="317">
        <f t="shared" si="14"/>
        <v>1.0328638497652582E-2</v>
      </c>
      <c r="AR31" s="317">
        <f t="shared" si="14"/>
        <v>2.2727272727272728E-2</v>
      </c>
      <c r="AS31" s="317">
        <f t="shared" si="14"/>
        <v>1.2658227848101266E-2</v>
      </c>
      <c r="AT31" s="331">
        <f>MAX(D31:AS31)</f>
        <v>4.3478260869565216E-2</v>
      </c>
      <c r="AU31" s="331">
        <f>MIN(D31:AS31)</f>
        <v>0</v>
      </c>
      <c r="AV31" s="331">
        <f>AVERAGE(D31:AS31)</f>
        <v>1.5907684036716531E-2</v>
      </c>
      <c r="AW31" s="318">
        <f>AW8/AW3</f>
        <v>1.4720341601820378E-2</v>
      </c>
    </row>
  </sheetData>
  <mergeCells count="2">
    <mergeCell ref="A15:B15"/>
    <mergeCell ref="A21:B21"/>
  </mergeCells>
  <pageMargins left="0.7" right="0.7" top="0.75" bottom="0.75" header="0.3" footer="0.3"/>
  <pageSetup paperSize="9" orientation="portrait" horizontalDpi="0" verticalDpi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XFA19"/>
  <sheetViews>
    <sheetView showRuler="0" workbookViewId="0">
      <pane xSplit="1" topLeftCell="AB1" activePane="topRight" state="frozen"/>
      <selection pane="topRight" activeCell="AT17" sqref="AT17:AW17"/>
    </sheetView>
  </sheetViews>
  <sheetFormatPr baseColWidth="10" defaultColWidth="10.83203125" defaultRowHeight="13" x14ac:dyDescent="0.15"/>
  <cols>
    <col min="2" max="2" width="39.1640625" style="191" customWidth="1"/>
    <col min="3" max="3" width="20.6640625" bestFit="1" customWidth="1"/>
    <col min="4" max="49" width="11" bestFit="1" customWidth="1"/>
    <col min="50" max="50" width="11.1640625" bestFit="1" customWidth="1"/>
    <col min="51" max="51" width="11" bestFit="1" customWidth="1"/>
  </cols>
  <sheetData>
    <row r="1" spans="1:16381" ht="53" thickTop="1" thickBot="1" x14ac:dyDescent="0.2">
      <c r="B1"/>
      <c r="D1" s="215" t="s">
        <v>4</v>
      </c>
      <c r="E1" s="215" t="s">
        <v>30</v>
      </c>
      <c r="F1" s="215" t="s">
        <v>51</v>
      </c>
      <c r="G1" s="215" t="s">
        <v>32</v>
      </c>
      <c r="H1" s="215" t="s">
        <v>28</v>
      </c>
      <c r="I1" s="215" t="s">
        <v>43</v>
      </c>
      <c r="J1" s="215" t="s">
        <v>52</v>
      </c>
      <c r="K1" s="215" t="s">
        <v>55</v>
      </c>
      <c r="L1" s="215" t="s">
        <v>6</v>
      </c>
      <c r="M1" s="215" t="s">
        <v>36</v>
      </c>
      <c r="N1" s="215" t="s">
        <v>44</v>
      </c>
      <c r="O1" s="215" t="s">
        <v>56</v>
      </c>
      <c r="P1" s="215" t="s">
        <v>15</v>
      </c>
      <c r="Q1" s="215" t="s">
        <v>5</v>
      </c>
      <c r="R1" s="215" t="s">
        <v>29</v>
      </c>
      <c r="S1" s="215" t="s">
        <v>7</v>
      </c>
      <c r="T1" s="215" t="s">
        <v>42</v>
      </c>
      <c r="U1" s="215" t="s">
        <v>70</v>
      </c>
      <c r="V1" s="224" t="s">
        <v>57</v>
      </c>
      <c r="W1" s="224" t="s">
        <v>58</v>
      </c>
      <c r="X1" s="224" t="s">
        <v>53</v>
      </c>
      <c r="Y1" s="224" t="s">
        <v>88</v>
      </c>
      <c r="Z1" s="224" t="s">
        <v>59</v>
      </c>
      <c r="AA1" s="224" t="s">
        <v>41</v>
      </c>
      <c r="AB1" s="224" t="s">
        <v>65</v>
      </c>
      <c r="AC1" s="224" t="s">
        <v>66</v>
      </c>
      <c r="AD1" s="224" t="s">
        <v>67</v>
      </c>
      <c r="AE1" s="224" t="s">
        <v>68</v>
      </c>
      <c r="AF1" s="224" t="s">
        <v>69</v>
      </c>
      <c r="AG1" s="224" t="s">
        <v>60</v>
      </c>
      <c r="AH1" s="224" t="s">
        <v>61</v>
      </c>
      <c r="AI1" s="224" t="s">
        <v>40</v>
      </c>
      <c r="AJ1" s="224" t="s">
        <v>54</v>
      </c>
      <c r="AK1" s="224" t="s">
        <v>37</v>
      </c>
      <c r="AL1" s="224" t="s">
        <v>38</v>
      </c>
      <c r="AM1" s="224" t="s">
        <v>26</v>
      </c>
      <c r="AN1" s="224" t="s">
        <v>8</v>
      </c>
      <c r="AO1" s="224" t="s">
        <v>35</v>
      </c>
      <c r="AP1" s="224" t="s">
        <v>27</v>
      </c>
      <c r="AQ1" s="224" t="s">
        <v>62</v>
      </c>
      <c r="AR1" s="224" t="s">
        <v>63</v>
      </c>
      <c r="AS1" s="224" t="s">
        <v>64</v>
      </c>
      <c r="AV1" s="341"/>
      <c r="AW1" s="341"/>
      <c r="AX1" s="341"/>
      <c r="AY1" s="341"/>
    </row>
    <row r="2" spans="1:16381" ht="14" thickTop="1" x14ac:dyDescent="0.15">
      <c r="A2" t="s">
        <v>1</v>
      </c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266"/>
      <c r="AG2" s="266"/>
      <c r="AH2" s="266"/>
      <c r="AI2" s="266"/>
      <c r="AJ2" s="266"/>
      <c r="AK2" s="266"/>
      <c r="AL2" s="266"/>
      <c r="AM2" s="266"/>
      <c r="AN2" s="266"/>
      <c r="AO2" s="266"/>
      <c r="AP2" s="266"/>
      <c r="AQ2" s="266"/>
      <c r="AR2" s="266"/>
      <c r="AS2" s="266"/>
      <c r="AT2" s="266"/>
      <c r="AU2" s="266"/>
    </row>
    <row r="3" spans="1:16381" s="248" customFormat="1" ht="42" x14ac:dyDescent="0.15">
      <c r="A3" t="s">
        <v>10</v>
      </c>
      <c r="B3" s="191" t="s">
        <v>77</v>
      </c>
      <c r="C3" s="335" t="s">
        <v>115</v>
      </c>
      <c r="D3" s="266">
        <f>'1.Ant pat totalt'!D12</f>
        <v>122</v>
      </c>
      <c r="E3" s="266">
        <f>'1.Ant pat totalt'!E12</f>
        <v>39</v>
      </c>
      <c r="F3" s="266">
        <f>'1.Ant pat totalt'!F12</f>
        <v>91</v>
      </c>
      <c r="G3" s="266">
        <f>'1.Ant pat totalt'!G12</f>
        <v>121</v>
      </c>
      <c r="H3" s="266">
        <f>'1.Ant pat totalt'!H12</f>
        <v>15</v>
      </c>
      <c r="I3" s="266">
        <f>'1.Ant pat totalt'!I12</f>
        <v>69</v>
      </c>
      <c r="J3" s="266">
        <f>'1.Ant pat totalt'!J12</f>
        <v>411</v>
      </c>
      <c r="K3" s="266">
        <f>'1.Ant pat totalt'!K12</f>
        <v>84</v>
      </c>
      <c r="L3" s="266">
        <f>'1.Ant pat totalt'!L12</f>
        <v>120</v>
      </c>
      <c r="M3" s="266">
        <f>'1.Ant pat totalt'!M12</f>
        <v>35</v>
      </c>
      <c r="N3" s="266">
        <f>'1.Ant pat totalt'!N12</f>
        <v>99</v>
      </c>
      <c r="O3" s="266">
        <f>'1.Ant pat totalt'!O12</f>
        <v>73</v>
      </c>
      <c r="P3" s="266">
        <f>'1.Ant pat totalt'!P12</f>
        <v>63</v>
      </c>
      <c r="Q3" s="266">
        <f>'1.Ant pat totalt'!Q12</f>
        <v>117</v>
      </c>
      <c r="R3" s="266">
        <f>'1.Ant pat totalt'!R12</f>
        <v>89</v>
      </c>
      <c r="S3" s="266">
        <f>'1.Ant pat totalt'!S12</f>
        <v>96</v>
      </c>
      <c r="T3" s="266">
        <f>'1.Ant pat totalt'!T12</f>
        <v>53</v>
      </c>
      <c r="U3" s="266">
        <f>'1.Ant pat totalt'!U12</f>
        <v>316</v>
      </c>
      <c r="V3" s="266">
        <f>'1.Ant pat totalt'!V12</f>
        <v>9</v>
      </c>
      <c r="W3" s="266">
        <f>'1.Ant pat totalt'!W12</f>
        <v>147</v>
      </c>
      <c r="X3" s="266">
        <f>'1.Ant pat totalt'!X12</f>
        <v>76</v>
      </c>
      <c r="Y3" s="266">
        <f>'1.Ant pat totalt'!Y12</f>
        <v>51</v>
      </c>
      <c r="Z3" s="266">
        <f>'1.Ant pat totalt'!Z12</f>
        <v>25</v>
      </c>
      <c r="AA3" s="266">
        <f>'1.Ant pat totalt'!AA12</f>
        <v>104</v>
      </c>
      <c r="AB3" s="266">
        <f>'1.Ant pat totalt'!AB12</f>
        <v>143</v>
      </c>
      <c r="AC3" s="266">
        <f>'1.Ant pat totalt'!AC12</f>
        <v>250</v>
      </c>
      <c r="AD3" s="266">
        <f>'1.Ant pat totalt'!AD12</f>
        <v>185</v>
      </c>
      <c r="AE3" s="266">
        <f>'1.Ant pat totalt'!AE12</f>
        <v>133</v>
      </c>
      <c r="AF3" s="266">
        <f>'1.Ant pat totalt'!AF12</f>
        <v>222</v>
      </c>
      <c r="AG3" s="266">
        <f>'1.Ant pat totalt'!AG12</f>
        <v>71</v>
      </c>
      <c r="AH3" s="266">
        <f>'1.Ant pat totalt'!AH12</f>
        <v>75</v>
      </c>
      <c r="AI3" s="266">
        <f>'1.Ant pat totalt'!AI12</f>
        <v>53</v>
      </c>
      <c r="AJ3" s="266">
        <f>'1.Ant pat totalt'!AJ12</f>
        <v>174</v>
      </c>
      <c r="AK3" s="266">
        <f>'1.Ant pat totalt'!AK12</f>
        <v>71</v>
      </c>
      <c r="AL3" s="266">
        <f>'1.Ant pat totalt'!AL12</f>
        <v>26</v>
      </c>
      <c r="AM3" s="266">
        <f>'1.Ant pat totalt'!AM12</f>
        <v>39</v>
      </c>
      <c r="AN3" s="266">
        <f>'1.Ant pat totalt'!AN12</f>
        <v>43</v>
      </c>
      <c r="AO3" s="266">
        <f>'1.Ant pat totalt'!AO12</f>
        <v>128</v>
      </c>
      <c r="AP3" s="266">
        <f>'1.Ant pat totalt'!AP12</f>
        <v>62</v>
      </c>
      <c r="AQ3" s="266">
        <f>'1.Ant pat totalt'!AQ12</f>
        <v>142</v>
      </c>
      <c r="AR3" s="266">
        <f>'1.Ant pat totalt'!AR12</f>
        <v>23</v>
      </c>
      <c r="AS3" s="266">
        <f>'1.Ant pat totalt'!AS12</f>
        <v>64</v>
      </c>
      <c r="AT3" s="240"/>
      <c r="AU3" s="240"/>
    </row>
    <row r="4" spans="1:16381" s="248" customFormat="1" ht="56" x14ac:dyDescent="0.15">
      <c r="A4" t="s">
        <v>9</v>
      </c>
      <c r="B4" s="191" t="s">
        <v>78</v>
      </c>
      <c r="C4" s="335" t="s">
        <v>115</v>
      </c>
      <c r="D4" s="266">
        <f>'1.Ant pat totalt'!D13</f>
        <v>64</v>
      </c>
      <c r="E4" s="266">
        <f>'1.Ant pat totalt'!E13</f>
        <v>35</v>
      </c>
      <c r="F4" s="266">
        <f>'1.Ant pat totalt'!F13</f>
        <v>40</v>
      </c>
      <c r="G4" s="266">
        <f>'1.Ant pat totalt'!G13</f>
        <v>84</v>
      </c>
      <c r="H4" s="266">
        <f>'1.Ant pat totalt'!H13</f>
        <v>3</v>
      </c>
      <c r="I4" s="266">
        <f>'1.Ant pat totalt'!I13</f>
        <v>51</v>
      </c>
      <c r="J4" s="266">
        <f>'1.Ant pat totalt'!J13</f>
        <v>193</v>
      </c>
      <c r="K4" s="266">
        <f>'1.Ant pat totalt'!K13</f>
        <v>52</v>
      </c>
      <c r="L4" s="266">
        <f>'1.Ant pat totalt'!L13</f>
        <v>77</v>
      </c>
      <c r="M4" s="266">
        <f>'1.Ant pat totalt'!M13</f>
        <v>22</v>
      </c>
      <c r="N4" s="266">
        <f>'1.Ant pat totalt'!N13</f>
        <v>37</v>
      </c>
      <c r="O4" s="266">
        <f>'1.Ant pat totalt'!O13</f>
        <v>40</v>
      </c>
      <c r="P4" s="266">
        <f>'1.Ant pat totalt'!P13</f>
        <v>21</v>
      </c>
      <c r="Q4" s="266">
        <f>'1.Ant pat totalt'!Q13</f>
        <v>59</v>
      </c>
      <c r="R4" s="266">
        <f>'1.Ant pat totalt'!R13</f>
        <v>49</v>
      </c>
      <c r="S4" s="266">
        <f>'1.Ant pat totalt'!S13</f>
        <v>62</v>
      </c>
      <c r="T4" s="266">
        <f>'1.Ant pat totalt'!T13</f>
        <v>40</v>
      </c>
      <c r="U4" s="266">
        <f>'1.Ant pat totalt'!U13</f>
        <v>208</v>
      </c>
      <c r="V4" s="266">
        <f>'1.Ant pat totalt'!V13</f>
        <v>6</v>
      </c>
      <c r="W4" s="266">
        <f>'1.Ant pat totalt'!W13</f>
        <v>43</v>
      </c>
      <c r="X4" s="266">
        <f>'1.Ant pat totalt'!X13</f>
        <v>38</v>
      </c>
      <c r="Y4" s="266">
        <f>'1.Ant pat totalt'!Y13</f>
        <v>16</v>
      </c>
      <c r="Z4" s="266">
        <f>'1.Ant pat totalt'!Z13</f>
        <v>12</v>
      </c>
      <c r="AA4" s="266">
        <f>'1.Ant pat totalt'!AA13</f>
        <v>47</v>
      </c>
      <c r="AB4" s="266">
        <f>'1.Ant pat totalt'!AB13</f>
        <v>47</v>
      </c>
      <c r="AC4" s="266">
        <f>'1.Ant pat totalt'!AC13</f>
        <v>121</v>
      </c>
      <c r="AD4" s="266">
        <f>'1.Ant pat totalt'!AD13</f>
        <v>98</v>
      </c>
      <c r="AE4" s="266">
        <f>'1.Ant pat totalt'!AE13</f>
        <v>72</v>
      </c>
      <c r="AF4" s="266">
        <f>'1.Ant pat totalt'!AF13</f>
        <v>87</v>
      </c>
      <c r="AG4" s="266">
        <f>'1.Ant pat totalt'!AG13</f>
        <v>47</v>
      </c>
      <c r="AH4" s="266">
        <f>'1.Ant pat totalt'!AH13</f>
        <v>18</v>
      </c>
      <c r="AI4" s="266">
        <f>'1.Ant pat totalt'!AI13</f>
        <v>37</v>
      </c>
      <c r="AJ4" s="266">
        <f>'1.Ant pat totalt'!AJ13</f>
        <v>70</v>
      </c>
      <c r="AK4" s="266">
        <f>'1.Ant pat totalt'!AK13</f>
        <v>64</v>
      </c>
      <c r="AL4" s="266">
        <f>'1.Ant pat totalt'!AL13</f>
        <v>21</v>
      </c>
      <c r="AM4" s="266">
        <f>'1.Ant pat totalt'!AM13</f>
        <v>14</v>
      </c>
      <c r="AN4" s="266">
        <f>'1.Ant pat totalt'!AN13</f>
        <v>8</v>
      </c>
      <c r="AO4" s="266">
        <f>'1.Ant pat totalt'!AO13</f>
        <v>60</v>
      </c>
      <c r="AP4" s="266">
        <f>'1.Ant pat totalt'!AP13</f>
        <v>38</v>
      </c>
      <c r="AQ4" s="266">
        <f>'1.Ant pat totalt'!AQ13</f>
        <v>52</v>
      </c>
      <c r="AR4" s="266">
        <f>'1.Ant pat totalt'!AR13</f>
        <v>15</v>
      </c>
      <c r="AS4" s="266">
        <f>'1.Ant pat totalt'!AS13</f>
        <v>36</v>
      </c>
      <c r="AT4" s="240"/>
    </row>
    <row r="5" spans="1:16381" s="248" customFormat="1" ht="30" customHeight="1" x14ac:dyDescent="0.2">
      <c r="A5" t="s">
        <v>11</v>
      </c>
      <c r="B5" s="191" t="s">
        <v>79</v>
      </c>
      <c r="C5" s="337" t="s">
        <v>115</v>
      </c>
      <c r="D5" s="338">
        <f>'1.Ant pat totalt'!D14</f>
        <v>111</v>
      </c>
      <c r="E5" s="338">
        <f>'1.Ant pat totalt'!E14</f>
        <v>36</v>
      </c>
      <c r="F5" s="338">
        <f>'1.Ant pat totalt'!F14</f>
        <v>95</v>
      </c>
      <c r="G5" s="338">
        <f>'1.Ant pat totalt'!G14</f>
        <v>78</v>
      </c>
      <c r="H5" s="338">
        <f>'1.Ant pat totalt'!H14</f>
        <v>19</v>
      </c>
      <c r="I5" s="338">
        <f>'1.Ant pat totalt'!I14</f>
        <v>62</v>
      </c>
      <c r="J5" s="338">
        <f>'1.Ant pat totalt'!J14</f>
        <v>316</v>
      </c>
      <c r="K5" s="338">
        <f>'1.Ant pat totalt'!K14</f>
        <v>77</v>
      </c>
      <c r="L5" s="338">
        <f>'1.Ant pat totalt'!L14</f>
        <v>116</v>
      </c>
      <c r="M5" s="338">
        <f>'1.Ant pat totalt'!M14</f>
        <v>46</v>
      </c>
      <c r="N5" s="338">
        <f>'1.Ant pat totalt'!N14</f>
        <v>39</v>
      </c>
      <c r="O5" s="338">
        <f>'1.Ant pat totalt'!O14</f>
        <v>41</v>
      </c>
      <c r="P5" s="338">
        <f>'1.Ant pat totalt'!P14</f>
        <v>57</v>
      </c>
      <c r="Q5" s="338">
        <f>'1.Ant pat totalt'!Q14</f>
        <v>104</v>
      </c>
      <c r="R5" s="338">
        <f>'1.Ant pat totalt'!R14</f>
        <v>58</v>
      </c>
      <c r="S5" s="338">
        <f>'1.Ant pat totalt'!S14</f>
        <v>6</v>
      </c>
      <c r="T5" s="338">
        <f>'1.Ant pat totalt'!T14</f>
        <v>61</v>
      </c>
      <c r="U5" s="338">
        <f>'1.Ant pat totalt'!U14</f>
        <v>361</v>
      </c>
      <c r="V5" s="338">
        <f>'1.Ant pat totalt'!V14</f>
        <v>14</v>
      </c>
      <c r="W5" s="338">
        <f>'1.Ant pat totalt'!W14</f>
        <v>101</v>
      </c>
      <c r="X5" s="338">
        <f>'1.Ant pat totalt'!X14</f>
        <v>121</v>
      </c>
      <c r="Y5" s="338">
        <f>'1.Ant pat totalt'!Y14</f>
        <v>42</v>
      </c>
      <c r="Z5" s="338">
        <f>'1.Ant pat totalt'!Z14</f>
        <v>23</v>
      </c>
      <c r="AA5" s="338">
        <f>'1.Ant pat totalt'!AA14</f>
        <v>88</v>
      </c>
      <c r="AB5" s="338">
        <f>'1.Ant pat totalt'!AB14</f>
        <v>148</v>
      </c>
      <c r="AC5" s="338">
        <f>'1.Ant pat totalt'!AC14</f>
        <v>387</v>
      </c>
      <c r="AD5" s="338">
        <f>'1.Ant pat totalt'!AD14</f>
        <v>221</v>
      </c>
      <c r="AE5" s="338">
        <f>'1.Ant pat totalt'!AE14</f>
        <v>171</v>
      </c>
      <c r="AF5" s="338">
        <f>'1.Ant pat totalt'!AF14</f>
        <v>341</v>
      </c>
      <c r="AG5" s="338">
        <f>'1.Ant pat totalt'!AG14</f>
        <v>58</v>
      </c>
      <c r="AH5" s="338">
        <f>'1.Ant pat totalt'!AH14</f>
        <v>92</v>
      </c>
      <c r="AI5" s="338">
        <f>'1.Ant pat totalt'!AI14</f>
        <v>81</v>
      </c>
      <c r="AJ5" s="338">
        <f>'1.Ant pat totalt'!AJ14</f>
        <v>147</v>
      </c>
      <c r="AK5" s="338">
        <f>'1.Ant pat totalt'!AK14</f>
        <v>56</v>
      </c>
      <c r="AL5" s="338">
        <f>'1.Ant pat totalt'!AL14</f>
        <v>23</v>
      </c>
      <c r="AM5" s="338">
        <f>'1.Ant pat totalt'!AM14</f>
        <v>29</v>
      </c>
      <c r="AN5" s="338">
        <f>'1.Ant pat totalt'!AN14</f>
        <v>33</v>
      </c>
      <c r="AO5" s="338">
        <f>'1.Ant pat totalt'!AO14</f>
        <v>114</v>
      </c>
      <c r="AP5" s="338">
        <f>'1.Ant pat totalt'!AP14</f>
        <v>27</v>
      </c>
      <c r="AQ5" s="338">
        <f>'1.Ant pat totalt'!AQ14</f>
        <v>120</v>
      </c>
      <c r="AR5" s="338">
        <f>'1.Ant pat totalt'!AR14</f>
        <v>15</v>
      </c>
      <c r="AS5" s="338">
        <f>'1.Ant pat totalt'!AS14</f>
        <v>28</v>
      </c>
      <c r="AU5" s="240"/>
      <c r="AV5" s="5"/>
    </row>
    <row r="6" spans="1:16381" s="248" customFormat="1" ht="30" customHeight="1" x14ac:dyDescent="0.15">
      <c r="A6"/>
      <c r="B6" s="191"/>
      <c r="C6" s="336" t="s">
        <v>133</v>
      </c>
      <c r="D6" s="193">
        <f>SUM(D3:D5)</f>
        <v>297</v>
      </c>
      <c r="E6" s="193">
        <f t="shared" ref="E6:AS6" si="0">SUM(E3:E5)</f>
        <v>110</v>
      </c>
      <c r="F6" s="193">
        <f t="shared" si="0"/>
        <v>226</v>
      </c>
      <c r="G6" s="193">
        <f t="shared" si="0"/>
        <v>283</v>
      </c>
      <c r="H6" s="193">
        <f t="shared" si="0"/>
        <v>37</v>
      </c>
      <c r="I6" s="193">
        <f t="shared" si="0"/>
        <v>182</v>
      </c>
      <c r="J6" s="193">
        <f t="shared" si="0"/>
        <v>920</v>
      </c>
      <c r="K6" s="193">
        <f t="shared" si="0"/>
        <v>213</v>
      </c>
      <c r="L6" s="193">
        <f t="shared" si="0"/>
        <v>313</v>
      </c>
      <c r="M6" s="193">
        <f t="shared" si="0"/>
        <v>103</v>
      </c>
      <c r="N6" s="193">
        <f t="shared" si="0"/>
        <v>175</v>
      </c>
      <c r="O6" s="193">
        <f t="shared" si="0"/>
        <v>154</v>
      </c>
      <c r="P6" s="193">
        <f t="shared" si="0"/>
        <v>141</v>
      </c>
      <c r="Q6" s="193">
        <f t="shared" si="0"/>
        <v>280</v>
      </c>
      <c r="R6" s="193">
        <f t="shared" si="0"/>
        <v>196</v>
      </c>
      <c r="S6" s="193">
        <f t="shared" si="0"/>
        <v>164</v>
      </c>
      <c r="T6" s="193">
        <f t="shared" si="0"/>
        <v>154</v>
      </c>
      <c r="U6" s="193">
        <f t="shared" si="0"/>
        <v>885</v>
      </c>
      <c r="V6" s="193">
        <f t="shared" si="0"/>
        <v>29</v>
      </c>
      <c r="W6" s="193">
        <f t="shared" si="0"/>
        <v>291</v>
      </c>
      <c r="X6" s="193">
        <f t="shared" si="0"/>
        <v>235</v>
      </c>
      <c r="Y6" s="193">
        <f t="shared" si="0"/>
        <v>109</v>
      </c>
      <c r="Z6" s="193">
        <f t="shared" si="0"/>
        <v>60</v>
      </c>
      <c r="AA6" s="193">
        <f t="shared" si="0"/>
        <v>239</v>
      </c>
      <c r="AB6" s="193">
        <f t="shared" si="0"/>
        <v>338</v>
      </c>
      <c r="AC6" s="193">
        <f t="shared" si="0"/>
        <v>758</v>
      </c>
      <c r="AD6" s="193">
        <f t="shared" si="0"/>
        <v>504</v>
      </c>
      <c r="AE6" s="193">
        <f t="shared" si="0"/>
        <v>376</v>
      </c>
      <c r="AF6" s="193">
        <f t="shared" si="0"/>
        <v>650</v>
      </c>
      <c r="AG6" s="193">
        <f t="shared" si="0"/>
        <v>176</v>
      </c>
      <c r="AH6" s="193">
        <f t="shared" si="0"/>
        <v>185</v>
      </c>
      <c r="AI6" s="193">
        <f t="shared" si="0"/>
        <v>171</v>
      </c>
      <c r="AJ6" s="193">
        <f t="shared" si="0"/>
        <v>391</v>
      </c>
      <c r="AK6" s="193">
        <f t="shared" si="0"/>
        <v>191</v>
      </c>
      <c r="AL6" s="193">
        <f t="shared" si="0"/>
        <v>70</v>
      </c>
      <c r="AM6" s="193">
        <f t="shared" si="0"/>
        <v>82</v>
      </c>
      <c r="AN6" s="193">
        <f t="shared" si="0"/>
        <v>84</v>
      </c>
      <c r="AO6" s="193">
        <f t="shared" si="0"/>
        <v>302</v>
      </c>
      <c r="AP6" s="193">
        <f t="shared" si="0"/>
        <v>127</v>
      </c>
      <c r="AQ6" s="193">
        <f t="shared" si="0"/>
        <v>314</v>
      </c>
      <c r="AR6" s="193">
        <f t="shared" si="0"/>
        <v>53</v>
      </c>
      <c r="AS6" s="193">
        <f t="shared" si="0"/>
        <v>128</v>
      </c>
      <c r="AT6" s="240">
        <f>SUM(D6:AS6)</f>
        <v>10696</v>
      </c>
      <c r="AU6" s="240"/>
      <c r="AV6" s="240"/>
      <c r="AW6" s="240"/>
      <c r="AX6" s="240"/>
      <c r="AY6" s="240"/>
      <c r="AZ6" s="240"/>
      <c r="BA6" s="240"/>
      <c r="BB6" s="240"/>
      <c r="BC6" s="240"/>
      <c r="BD6" s="240"/>
      <c r="BE6" s="240"/>
      <c r="BF6" s="240"/>
      <c r="BG6" s="240"/>
      <c r="BH6" s="240"/>
      <c r="BI6" s="240"/>
      <c r="BJ6" s="240"/>
      <c r="BK6" s="240"/>
      <c r="BL6" s="240"/>
      <c r="BM6" s="240"/>
      <c r="BN6" s="240"/>
      <c r="BO6" s="240"/>
      <c r="BP6" s="240"/>
      <c r="BQ6" s="240"/>
      <c r="BR6" s="240"/>
      <c r="BS6" s="240"/>
      <c r="BT6" s="240"/>
      <c r="BU6" s="240"/>
      <c r="BV6" s="240"/>
      <c r="BW6" s="240"/>
      <c r="BX6" s="240"/>
      <c r="BY6" s="240"/>
      <c r="BZ6" s="240"/>
      <c r="CA6" s="240"/>
      <c r="CB6" s="240"/>
      <c r="CC6" s="240"/>
      <c r="CD6" s="240"/>
      <c r="CE6" s="240"/>
      <c r="CF6" s="240"/>
      <c r="CG6" s="240"/>
      <c r="CH6" s="240"/>
      <c r="CI6" s="240"/>
      <c r="CJ6" s="240"/>
      <c r="CK6" s="240"/>
      <c r="CL6" s="240"/>
      <c r="CM6" s="240"/>
      <c r="CN6" s="240"/>
      <c r="CO6" s="240"/>
      <c r="CP6" s="240"/>
      <c r="CQ6" s="240"/>
      <c r="CR6" s="240"/>
      <c r="CS6" s="240"/>
      <c r="CT6" s="240"/>
      <c r="CU6" s="240"/>
      <c r="CV6" s="240"/>
      <c r="CW6" s="240"/>
      <c r="CX6" s="240"/>
      <c r="CY6" s="240"/>
      <c r="CZ6" s="240"/>
      <c r="DA6" s="240"/>
      <c r="DB6" s="240"/>
      <c r="DC6" s="240"/>
      <c r="DD6" s="240"/>
      <c r="DE6" s="240"/>
      <c r="DF6" s="240"/>
      <c r="DG6" s="240"/>
      <c r="DH6" s="240"/>
      <c r="DI6" s="240"/>
      <c r="DJ6" s="240"/>
      <c r="DK6" s="240"/>
      <c r="DL6" s="240"/>
      <c r="DM6" s="240"/>
      <c r="DN6" s="240"/>
      <c r="DO6" s="240"/>
      <c r="DP6" s="240"/>
      <c r="DQ6" s="240"/>
      <c r="DR6" s="240"/>
      <c r="DS6" s="240"/>
      <c r="DT6" s="240"/>
      <c r="DU6" s="240"/>
      <c r="DV6" s="240"/>
      <c r="DW6" s="240"/>
      <c r="DX6" s="240"/>
      <c r="DY6" s="240"/>
      <c r="DZ6" s="240"/>
      <c r="EA6" s="240"/>
      <c r="EB6" s="240"/>
      <c r="EC6" s="240"/>
      <c r="ED6" s="240"/>
      <c r="EE6" s="240"/>
      <c r="EF6" s="240"/>
      <c r="EG6" s="240"/>
      <c r="EH6" s="240"/>
      <c r="EI6" s="240"/>
      <c r="EJ6" s="240"/>
      <c r="EK6" s="240"/>
      <c r="EL6" s="240"/>
      <c r="EM6" s="240"/>
      <c r="EN6" s="240"/>
      <c r="EO6" s="240"/>
      <c r="EP6" s="240"/>
      <c r="EQ6" s="240"/>
      <c r="ER6" s="240"/>
      <c r="ES6" s="240"/>
      <c r="ET6" s="240"/>
      <c r="EU6" s="240"/>
      <c r="EV6" s="240"/>
      <c r="EW6" s="240"/>
      <c r="EX6" s="240"/>
      <c r="EY6" s="240"/>
      <c r="EZ6" s="240"/>
      <c r="FA6" s="240"/>
      <c r="FB6" s="240"/>
      <c r="FC6" s="240"/>
      <c r="FD6" s="240"/>
      <c r="FE6" s="240"/>
      <c r="FF6" s="240"/>
      <c r="FG6" s="240"/>
      <c r="FH6" s="240"/>
      <c r="FI6" s="240"/>
      <c r="FJ6" s="240"/>
      <c r="FK6" s="240"/>
      <c r="FL6" s="240"/>
      <c r="FM6" s="240"/>
      <c r="FN6" s="240"/>
      <c r="FO6" s="240"/>
      <c r="FP6" s="240"/>
      <c r="FQ6" s="240"/>
      <c r="FR6" s="240"/>
      <c r="FS6" s="240"/>
      <c r="FT6" s="240"/>
      <c r="FU6" s="240"/>
      <c r="FV6" s="240"/>
      <c r="FW6" s="240"/>
      <c r="FX6" s="240"/>
      <c r="FY6" s="240"/>
      <c r="FZ6" s="240"/>
      <c r="GA6" s="240"/>
      <c r="GB6" s="240"/>
      <c r="GC6" s="240"/>
      <c r="GD6" s="240"/>
      <c r="GE6" s="240"/>
      <c r="GF6" s="240"/>
      <c r="GG6" s="240"/>
      <c r="GH6" s="240"/>
      <c r="GI6" s="240"/>
      <c r="GJ6" s="240"/>
      <c r="GK6" s="240"/>
      <c r="GL6" s="240"/>
      <c r="GM6" s="240"/>
      <c r="GN6" s="240"/>
      <c r="GO6" s="240"/>
      <c r="GP6" s="240"/>
      <c r="GQ6" s="240"/>
      <c r="GR6" s="240"/>
      <c r="GS6" s="240"/>
      <c r="GT6" s="240"/>
      <c r="GU6" s="240"/>
      <c r="GV6" s="240"/>
      <c r="GW6" s="240"/>
      <c r="GX6" s="240"/>
      <c r="GY6" s="240"/>
      <c r="GZ6" s="240"/>
      <c r="HA6" s="240"/>
      <c r="HB6" s="240"/>
      <c r="HC6" s="240"/>
      <c r="HD6" s="240"/>
      <c r="HE6" s="240"/>
      <c r="HF6" s="240"/>
      <c r="HG6" s="240"/>
      <c r="HH6" s="240"/>
      <c r="HI6" s="240"/>
      <c r="HJ6" s="240"/>
      <c r="HK6" s="240"/>
      <c r="HL6" s="240"/>
      <c r="HM6" s="240"/>
      <c r="HN6" s="240"/>
      <c r="HO6" s="240"/>
      <c r="HP6" s="240"/>
      <c r="HQ6" s="240"/>
      <c r="HR6" s="240"/>
      <c r="HS6" s="240"/>
      <c r="HT6" s="240"/>
      <c r="HU6" s="240"/>
      <c r="HV6" s="240"/>
      <c r="HW6" s="240"/>
      <c r="HX6" s="240"/>
      <c r="HY6" s="240"/>
      <c r="HZ6" s="240"/>
      <c r="IA6" s="240"/>
      <c r="IB6" s="240"/>
      <c r="IC6" s="240"/>
      <c r="ID6" s="240"/>
      <c r="IE6" s="240"/>
      <c r="IF6" s="240"/>
      <c r="IG6" s="240"/>
      <c r="IH6" s="240"/>
      <c r="II6" s="240"/>
      <c r="IJ6" s="240"/>
      <c r="IK6" s="240"/>
      <c r="IL6" s="240"/>
      <c r="IM6" s="240"/>
      <c r="IN6" s="240"/>
      <c r="IO6" s="240"/>
      <c r="IP6" s="240"/>
      <c r="IQ6" s="240"/>
      <c r="IR6" s="240"/>
      <c r="IS6" s="240"/>
      <c r="IT6" s="240"/>
      <c r="IU6" s="240"/>
      <c r="IV6" s="240"/>
      <c r="IW6" s="240"/>
      <c r="IX6" s="240"/>
      <c r="IY6" s="240"/>
      <c r="IZ6" s="240"/>
      <c r="JA6" s="240"/>
      <c r="JB6" s="240"/>
      <c r="JC6" s="240"/>
      <c r="JD6" s="240"/>
      <c r="JE6" s="240"/>
      <c r="JF6" s="240"/>
      <c r="JG6" s="240"/>
      <c r="JH6" s="240"/>
      <c r="JI6" s="240"/>
      <c r="JJ6" s="240"/>
      <c r="JK6" s="240"/>
      <c r="JL6" s="240"/>
      <c r="JM6" s="240"/>
      <c r="JN6" s="240"/>
      <c r="JO6" s="240"/>
      <c r="JP6" s="240"/>
      <c r="JQ6" s="240"/>
      <c r="JR6" s="240"/>
      <c r="JS6" s="240"/>
      <c r="JT6" s="240"/>
      <c r="JU6" s="240"/>
      <c r="JV6" s="240"/>
      <c r="JW6" s="240"/>
      <c r="JX6" s="240"/>
      <c r="JY6" s="240"/>
      <c r="JZ6" s="240"/>
      <c r="KA6" s="240"/>
      <c r="KB6" s="240"/>
      <c r="KC6" s="240"/>
      <c r="KD6" s="240"/>
      <c r="KE6" s="240"/>
      <c r="KF6" s="240"/>
      <c r="KG6" s="240"/>
      <c r="KH6" s="240"/>
      <c r="KI6" s="240"/>
      <c r="KJ6" s="240"/>
      <c r="KK6" s="240"/>
      <c r="KL6" s="240"/>
      <c r="KM6" s="240"/>
      <c r="KN6" s="240"/>
      <c r="KO6" s="240"/>
      <c r="KP6" s="240"/>
      <c r="KQ6" s="240"/>
      <c r="KR6" s="240"/>
      <c r="KS6" s="240"/>
      <c r="KT6" s="240"/>
      <c r="KU6" s="240"/>
      <c r="KV6" s="240"/>
      <c r="KW6" s="240"/>
      <c r="KX6" s="240"/>
      <c r="KY6" s="240"/>
      <c r="KZ6" s="240"/>
      <c r="LA6" s="240"/>
      <c r="LB6" s="240"/>
      <c r="LC6" s="240"/>
      <c r="LD6" s="240"/>
      <c r="LE6" s="240"/>
      <c r="LF6" s="240"/>
      <c r="LG6" s="240"/>
      <c r="LH6" s="240"/>
      <c r="LI6" s="240"/>
      <c r="LJ6" s="240"/>
      <c r="LK6" s="240"/>
      <c r="LL6" s="240"/>
      <c r="LM6" s="240"/>
      <c r="LN6" s="240"/>
      <c r="LO6" s="240"/>
      <c r="LP6" s="240"/>
      <c r="LQ6" s="240"/>
      <c r="LR6" s="240"/>
      <c r="LS6" s="240"/>
      <c r="LT6" s="240"/>
      <c r="LU6" s="240"/>
      <c r="LV6" s="240"/>
      <c r="LW6" s="240"/>
      <c r="LX6" s="240"/>
      <c r="LY6" s="240"/>
      <c r="LZ6" s="240"/>
      <c r="MA6" s="240"/>
      <c r="MB6" s="240"/>
      <c r="MC6" s="240"/>
      <c r="MD6" s="240"/>
      <c r="ME6" s="240"/>
      <c r="MF6" s="240"/>
      <c r="MG6" s="240"/>
      <c r="MH6" s="240"/>
      <c r="MI6" s="240"/>
      <c r="MJ6" s="240"/>
      <c r="MK6" s="240"/>
      <c r="ML6" s="240"/>
      <c r="MM6" s="240"/>
      <c r="MN6" s="240"/>
      <c r="MO6" s="240"/>
      <c r="MP6" s="240"/>
      <c r="MQ6" s="240"/>
      <c r="MR6" s="240"/>
      <c r="MS6" s="240"/>
      <c r="MT6" s="240"/>
      <c r="MU6" s="240"/>
      <c r="MV6" s="240"/>
      <c r="MW6" s="240"/>
      <c r="MX6" s="240"/>
      <c r="MY6" s="240"/>
      <c r="MZ6" s="240"/>
      <c r="NA6" s="240"/>
      <c r="NB6" s="240"/>
      <c r="NC6" s="240"/>
      <c r="ND6" s="240"/>
      <c r="NE6" s="240"/>
      <c r="NF6" s="240"/>
      <c r="NG6" s="240"/>
      <c r="NH6" s="240"/>
      <c r="NI6" s="240"/>
      <c r="NJ6" s="240"/>
      <c r="NK6" s="240"/>
      <c r="NL6" s="240"/>
      <c r="NM6" s="240"/>
      <c r="NN6" s="240"/>
      <c r="NO6" s="240"/>
      <c r="NP6" s="240"/>
      <c r="NQ6" s="240"/>
      <c r="NR6" s="240"/>
      <c r="NS6" s="240"/>
      <c r="NT6" s="240"/>
      <c r="NU6" s="240"/>
      <c r="NV6" s="240"/>
      <c r="NW6" s="240"/>
      <c r="NX6" s="240"/>
      <c r="NY6" s="240"/>
      <c r="NZ6" s="240"/>
      <c r="OA6" s="240"/>
      <c r="OB6" s="240"/>
      <c r="OC6" s="240"/>
      <c r="OD6" s="240"/>
      <c r="OE6" s="240"/>
      <c r="OF6" s="240"/>
      <c r="OG6" s="240"/>
      <c r="OH6" s="240"/>
      <c r="OI6" s="240"/>
      <c r="OJ6" s="240"/>
      <c r="OK6" s="240"/>
      <c r="OL6" s="240"/>
      <c r="OM6" s="240"/>
      <c r="ON6" s="240"/>
      <c r="OO6" s="240"/>
      <c r="OP6" s="240"/>
      <c r="OQ6" s="240"/>
      <c r="OR6" s="240"/>
      <c r="OS6" s="240"/>
      <c r="OT6" s="240"/>
      <c r="OU6" s="240"/>
      <c r="OV6" s="240"/>
      <c r="OW6" s="240"/>
      <c r="OX6" s="240"/>
      <c r="OY6" s="240"/>
      <c r="OZ6" s="240"/>
      <c r="PA6" s="240"/>
      <c r="PB6" s="240"/>
      <c r="PC6" s="240"/>
      <c r="PD6" s="240"/>
      <c r="PE6" s="240"/>
      <c r="PF6" s="240"/>
      <c r="PG6" s="240"/>
      <c r="PH6" s="240"/>
      <c r="PI6" s="240"/>
      <c r="PJ6" s="240"/>
      <c r="PK6" s="240"/>
      <c r="PL6" s="240"/>
      <c r="PM6" s="240"/>
      <c r="PN6" s="240"/>
      <c r="PO6" s="240"/>
      <c r="PP6" s="240"/>
      <c r="PQ6" s="240"/>
      <c r="PR6" s="240"/>
      <c r="PS6" s="240"/>
      <c r="PT6" s="240"/>
      <c r="PU6" s="240"/>
      <c r="PV6" s="240"/>
      <c r="PW6" s="240"/>
      <c r="PX6" s="240"/>
      <c r="PY6" s="240"/>
      <c r="PZ6" s="240"/>
      <c r="QA6" s="240"/>
      <c r="QB6" s="240"/>
      <c r="QC6" s="240"/>
      <c r="QD6" s="240"/>
      <c r="QE6" s="240"/>
      <c r="QF6" s="240"/>
      <c r="QG6" s="240"/>
      <c r="QH6" s="240"/>
      <c r="QI6" s="240"/>
      <c r="QJ6" s="240"/>
      <c r="QK6" s="240"/>
      <c r="QL6" s="240"/>
      <c r="QM6" s="240"/>
      <c r="QN6" s="240"/>
      <c r="QO6" s="240"/>
      <c r="QP6" s="240"/>
      <c r="QQ6" s="240"/>
      <c r="QR6" s="240"/>
      <c r="QS6" s="240"/>
      <c r="QT6" s="240"/>
      <c r="QU6" s="240"/>
      <c r="QV6" s="240"/>
      <c r="QW6" s="240"/>
      <c r="QX6" s="240"/>
      <c r="QY6" s="240"/>
      <c r="QZ6" s="240"/>
      <c r="RA6" s="240"/>
      <c r="RB6" s="240"/>
      <c r="RC6" s="240"/>
      <c r="RD6" s="240"/>
      <c r="RE6" s="240"/>
      <c r="RF6" s="240"/>
      <c r="RG6" s="240"/>
      <c r="RH6" s="240"/>
      <c r="RI6" s="240"/>
      <c r="RJ6" s="240"/>
      <c r="RK6" s="240"/>
      <c r="RL6" s="240"/>
      <c r="RM6" s="240"/>
      <c r="RN6" s="240"/>
      <c r="RO6" s="240"/>
      <c r="RP6" s="240"/>
      <c r="RQ6" s="240"/>
      <c r="RR6" s="240"/>
      <c r="RS6" s="240"/>
      <c r="RT6" s="240"/>
      <c r="RU6" s="240"/>
      <c r="RV6" s="240"/>
      <c r="RW6" s="240"/>
      <c r="RX6" s="240"/>
      <c r="RY6" s="240"/>
      <c r="RZ6" s="240"/>
      <c r="SA6" s="240"/>
      <c r="SB6" s="240"/>
      <c r="SC6" s="240"/>
      <c r="SD6" s="240"/>
      <c r="SE6" s="240"/>
      <c r="SF6" s="240"/>
      <c r="SG6" s="240"/>
      <c r="SH6" s="240"/>
      <c r="SI6" s="240"/>
      <c r="SJ6" s="240"/>
      <c r="SK6" s="240"/>
      <c r="SL6" s="240"/>
      <c r="SM6" s="240"/>
      <c r="SN6" s="240"/>
      <c r="SO6" s="240"/>
      <c r="SP6" s="240"/>
      <c r="SQ6" s="240"/>
      <c r="SR6" s="240"/>
      <c r="SS6" s="240"/>
      <c r="ST6" s="240"/>
      <c r="SU6" s="240"/>
      <c r="SV6" s="240"/>
      <c r="SW6" s="240"/>
      <c r="SX6" s="240"/>
      <c r="SY6" s="240"/>
      <c r="SZ6" s="240"/>
      <c r="TA6" s="240"/>
      <c r="TB6" s="240"/>
      <c r="TC6" s="240"/>
      <c r="TD6" s="240"/>
      <c r="TE6" s="240"/>
      <c r="TF6" s="240"/>
      <c r="TG6" s="240"/>
      <c r="TH6" s="240"/>
      <c r="TI6" s="240"/>
      <c r="TJ6" s="240"/>
      <c r="TK6" s="240"/>
      <c r="TL6" s="240"/>
      <c r="TM6" s="240"/>
      <c r="TN6" s="240"/>
      <c r="TO6" s="240"/>
      <c r="TP6" s="240"/>
      <c r="TQ6" s="240"/>
      <c r="TR6" s="240"/>
      <c r="TS6" s="240"/>
      <c r="TT6" s="240"/>
      <c r="TU6" s="240"/>
      <c r="TV6" s="240"/>
      <c r="TW6" s="240"/>
      <c r="TX6" s="240"/>
      <c r="TY6" s="240"/>
      <c r="TZ6" s="240"/>
      <c r="UA6" s="240"/>
      <c r="UB6" s="240"/>
      <c r="UC6" s="240"/>
      <c r="UD6" s="240"/>
      <c r="UE6" s="240"/>
      <c r="UF6" s="240"/>
      <c r="UG6" s="240"/>
      <c r="UH6" s="240"/>
      <c r="UI6" s="240"/>
      <c r="UJ6" s="240"/>
      <c r="UK6" s="240"/>
      <c r="UL6" s="240"/>
      <c r="UM6" s="240"/>
      <c r="UN6" s="240"/>
      <c r="UO6" s="240"/>
      <c r="UP6" s="240"/>
      <c r="UQ6" s="240"/>
      <c r="UR6" s="240"/>
      <c r="US6" s="240"/>
      <c r="UT6" s="240"/>
      <c r="UU6" s="240"/>
      <c r="UV6" s="240"/>
      <c r="UW6" s="240"/>
      <c r="UX6" s="240"/>
      <c r="UY6" s="240"/>
      <c r="UZ6" s="240"/>
      <c r="VA6" s="240"/>
      <c r="VB6" s="240"/>
      <c r="VC6" s="240"/>
      <c r="VD6" s="240"/>
      <c r="VE6" s="240"/>
      <c r="VF6" s="240"/>
      <c r="VG6" s="240"/>
      <c r="VH6" s="240"/>
      <c r="VI6" s="240"/>
      <c r="VJ6" s="240"/>
      <c r="VK6" s="240"/>
      <c r="VL6" s="240"/>
      <c r="VM6" s="240"/>
      <c r="VN6" s="240"/>
      <c r="VO6" s="240"/>
      <c r="VP6" s="240"/>
      <c r="VQ6" s="240"/>
      <c r="VR6" s="240"/>
      <c r="VS6" s="240"/>
      <c r="VT6" s="240"/>
      <c r="VU6" s="240"/>
      <c r="VV6" s="240"/>
      <c r="VW6" s="240"/>
      <c r="VX6" s="240"/>
      <c r="VY6" s="240"/>
      <c r="VZ6" s="240"/>
      <c r="WA6" s="240"/>
      <c r="WB6" s="240"/>
      <c r="WC6" s="240"/>
      <c r="WD6" s="240"/>
      <c r="WE6" s="240"/>
      <c r="WF6" s="240"/>
      <c r="WG6" s="240"/>
      <c r="WH6" s="240"/>
      <c r="WI6" s="240"/>
      <c r="WJ6" s="240"/>
      <c r="WK6" s="240"/>
      <c r="WL6" s="240"/>
      <c r="WM6" s="240"/>
      <c r="WN6" s="240"/>
      <c r="WO6" s="240"/>
      <c r="WP6" s="240"/>
      <c r="WQ6" s="240"/>
      <c r="WR6" s="240"/>
      <c r="WS6" s="240"/>
      <c r="WT6" s="240"/>
      <c r="WU6" s="240"/>
      <c r="WV6" s="240"/>
      <c r="WW6" s="240"/>
      <c r="WX6" s="240"/>
      <c r="WY6" s="240"/>
      <c r="WZ6" s="240"/>
      <c r="XA6" s="240"/>
      <c r="XB6" s="240"/>
      <c r="XC6" s="240"/>
      <c r="XD6" s="240"/>
      <c r="XE6" s="240"/>
      <c r="XF6" s="240"/>
      <c r="XG6" s="240"/>
      <c r="XH6" s="240"/>
      <c r="XI6" s="240"/>
      <c r="XJ6" s="240"/>
      <c r="XK6" s="240"/>
      <c r="XL6" s="240"/>
      <c r="XM6" s="240"/>
      <c r="XN6" s="240"/>
      <c r="XO6" s="240"/>
      <c r="XP6" s="240"/>
      <c r="XQ6" s="240"/>
      <c r="XR6" s="240"/>
      <c r="XS6" s="240"/>
      <c r="XT6" s="240"/>
      <c r="XU6" s="240"/>
      <c r="XV6" s="240"/>
      <c r="XW6" s="240"/>
      <c r="XX6" s="240"/>
      <c r="XY6" s="240"/>
      <c r="XZ6" s="240"/>
      <c r="YA6" s="240"/>
      <c r="YB6" s="240"/>
      <c r="YC6" s="240"/>
      <c r="YD6" s="240"/>
      <c r="YE6" s="240"/>
      <c r="YF6" s="240"/>
      <c r="YG6" s="240"/>
      <c r="YH6" s="240"/>
      <c r="YI6" s="240"/>
      <c r="YJ6" s="240"/>
      <c r="YK6" s="240"/>
      <c r="YL6" s="240"/>
      <c r="YM6" s="240"/>
      <c r="YN6" s="240"/>
      <c r="YO6" s="240"/>
      <c r="YP6" s="240"/>
      <c r="YQ6" s="240"/>
      <c r="YR6" s="240"/>
      <c r="YS6" s="240"/>
      <c r="YT6" s="240"/>
      <c r="YU6" s="240"/>
      <c r="YV6" s="240"/>
      <c r="YW6" s="240"/>
      <c r="YX6" s="240"/>
      <c r="YY6" s="240"/>
      <c r="YZ6" s="240"/>
      <c r="ZA6" s="240"/>
      <c r="ZB6" s="240"/>
      <c r="ZC6" s="240"/>
      <c r="ZD6" s="240"/>
      <c r="ZE6" s="240"/>
      <c r="ZF6" s="240"/>
      <c r="ZG6" s="240"/>
      <c r="ZH6" s="240"/>
      <c r="ZI6" s="240"/>
      <c r="ZJ6" s="240"/>
      <c r="ZK6" s="240"/>
      <c r="ZL6" s="240"/>
      <c r="ZM6" s="240"/>
      <c r="ZN6" s="240"/>
      <c r="ZO6" s="240"/>
      <c r="ZP6" s="240"/>
      <c r="ZQ6" s="240"/>
      <c r="ZR6" s="240"/>
      <c r="ZS6" s="240"/>
      <c r="ZT6" s="240"/>
      <c r="ZU6" s="240"/>
      <c r="ZV6" s="240"/>
      <c r="ZW6" s="240"/>
      <c r="ZX6" s="240"/>
      <c r="ZY6" s="240"/>
      <c r="ZZ6" s="240"/>
      <c r="AAA6" s="240"/>
      <c r="AAB6" s="240"/>
      <c r="AAC6" s="240"/>
      <c r="AAD6" s="240"/>
      <c r="AAE6" s="240"/>
      <c r="AAF6" s="240"/>
      <c r="AAG6" s="240"/>
      <c r="AAH6" s="240"/>
      <c r="AAI6" s="240"/>
      <c r="AAJ6" s="240"/>
      <c r="AAK6" s="240"/>
      <c r="AAL6" s="240"/>
      <c r="AAM6" s="240"/>
      <c r="AAN6" s="240"/>
      <c r="AAO6" s="240"/>
      <c r="AAP6" s="240"/>
      <c r="AAQ6" s="240"/>
      <c r="AAR6" s="240"/>
      <c r="AAS6" s="240"/>
      <c r="AAT6" s="240"/>
      <c r="AAU6" s="240"/>
      <c r="AAV6" s="240"/>
      <c r="AAW6" s="240"/>
      <c r="AAX6" s="240"/>
      <c r="AAY6" s="240"/>
      <c r="AAZ6" s="240"/>
      <c r="ABA6" s="240"/>
      <c r="ABB6" s="240"/>
      <c r="ABC6" s="240"/>
      <c r="ABD6" s="240"/>
      <c r="ABE6" s="240"/>
      <c r="ABF6" s="240"/>
      <c r="ABG6" s="240"/>
      <c r="ABH6" s="240"/>
      <c r="ABI6" s="240"/>
      <c r="ABJ6" s="240"/>
      <c r="ABK6" s="240"/>
      <c r="ABL6" s="240"/>
      <c r="ABM6" s="240"/>
      <c r="ABN6" s="240"/>
      <c r="ABO6" s="240"/>
      <c r="ABP6" s="240"/>
      <c r="ABQ6" s="240"/>
      <c r="ABR6" s="240"/>
      <c r="ABS6" s="240"/>
      <c r="ABT6" s="240"/>
      <c r="ABU6" s="240"/>
      <c r="ABV6" s="240"/>
      <c r="ABW6" s="240"/>
      <c r="ABX6" s="240"/>
      <c r="ABY6" s="240"/>
      <c r="ABZ6" s="240"/>
      <c r="ACA6" s="240"/>
      <c r="ACB6" s="240"/>
      <c r="ACC6" s="240"/>
      <c r="ACD6" s="240"/>
      <c r="ACE6" s="240"/>
      <c r="ACF6" s="240"/>
      <c r="ACG6" s="240"/>
      <c r="ACH6" s="240"/>
      <c r="ACI6" s="240"/>
      <c r="ACJ6" s="240"/>
      <c r="ACK6" s="240"/>
      <c r="ACL6" s="240"/>
      <c r="ACM6" s="240"/>
      <c r="ACN6" s="240"/>
      <c r="ACO6" s="240"/>
      <c r="ACP6" s="240"/>
      <c r="ACQ6" s="240"/>
      <c r="ACR6" s="240"/>
      <c r="ACS6" s="240"/>
      <c r="ACT6" s="240"/>
      <c r="ACU6" s="240"/>
      <c r="ACV6" s="240"/>
      <c r="ACW6" s="240"/>
      <c r="ACX6" s="240"/>
      <c r="ACY6" s="240"/>
      <c r="ACZ6" s="240"/>
      <c r="ADA6" s="240"/>
      <c r="ADB6" s="240"/>
      <c r="ADC6" s="240"/>
      <c r="ADD6" s="240"/>
      <c r="ADE6" s="240"/>
      <c r="ADF6" s="240"/>
      <c r="ADG6" s="240"/>
      <c r="ADH6" s="240"/>
      <c r="ADI6" s="240"/>
      <c r="ADJ6" s="240"/>
      <c r="ADK6" s="240"/>
      <c r="ADL6" s="240"/>
      <c r="ADM6" s="240"/>
      <c r="ADN6" s="240"/>
      <c r="ADO6" s="240"/>
      <c r="ADP6" s="240"/>
      <c r="ADQ6" s="240"/>
      <c r="ADR6" s="240"/>
      <c r="ADS6" s="240"/>
      <c r="ADT6" s="240"/>
      <c r="ADU6" s="240"/>
      <c r="ADV6" s="240"/>
      <c r="ADW6" s="240"/>
      <c r="ADX6" s="240"/>
      <c r="ADY6" s="240"/>
      <c r="ADZ6" s="240"/>
      <c r="AEA6" s="240"/>
      <c r="AEB6" s="240"/>
      <c r="AEC6" s="240"/>
      <c r="AED6" s="240"/>
      <c r="AEE6" s="240"/>
      <c r="AEF6" s="240"/>
      <c r="AEG6" s="240"/>
      <c r="AEH6" s="240"/>
      <c r="AEI6" s="240"/>
      <c r="AEJ6" s="240"/>
      <c r="AEK6" s="240"/>
      <c r="AEL6" s="240"/>
      <c r="AEM6" s="240"/>
      <c r="AEN6" s="240"/>
      <c r="AEO6" s="240"/>
      <c r="AEP6" s="240"/>
      <c r="AEQ6" s="240"/>
      <c r="AER6" s="240"/>
      <c r="AES6" s="240"/>
      <c r="AET6" s="240"/>
      <c r="AEU6" s="240"/>
      <c r="AEV6" s="240"/>
      <c r="AEW6" s="240"/>
      <c r="AEX6" s="240"/>
      <c r="AEY6" s="240"/>
      <c r="AEZ6" s="240"/>
      <c r="AFA6" s="240"/>
      <c r="AFB6" s="240"/>
      <c r="AFC6" s="240"/>
      <c r="AFD6" s="240"/>
      <c r="AFE6" s="240"/>
      <c r="AFF6" s="240"/>
      <c r="AFG6" s="240"/>
      <c r="AFH6" s="240"/>
      <c r="AFI6" s="240"/>
      <c r="AFJ6" s="240"/>
      <c r="AFK6" s="240"/>
      <c r="AFL6" s="240"/>
      <c r="AFM6" s="240"/>
      <c r="AFN6" s="240"/>
      <c r="AFO6" s="240"/>
      <c r="AFP6" s="240"/>
      <c r="AFQ6" s="240"/>
      <c r="AFR6" s="240"/>
      <c r="AFS6" s="240"/>
      <c r="AFT6" s="240"/>
      <c r="AFU6" s="240"/>
      <c r="AFV6" s="240"/>
      <c r="AFW6" s="240"/>
      <c r="AFX6" s="240"/>
      <c r="AFY6" s="240"/>
      <c r="AFZ6" s="240"/>
      <c r="AGA6" s="240"/>
      <c r="AGB6" s="240"/>
      <c r="AGC6" s="240"/>
      <c r="AGD6" s="240"/>
      <c r="AGE6" s="240"/>
      <c r="AGF6" s="240"/>
      <c r="AGG6" s="240"/>
      <c r="AGH6" s="240"/>
      <c r="AGI6" s="240"/>
      <c r="AGJ6" s="240"/>
      <c r="AGK6" s="240"/>
      <c r="AGL6" s="240"/>
      <c r="AGM6" s="240"/>
      <c r="AGN6" s="240"/>
      <c r="AGO6" s="240"/>
      <c r="AGP6" s="240"/>
      <c r="AGQ6" s="240"/>
      <c r="AGR6" s="240"/>
      <c r="AGS6" s="240"/>
      <c r="AGT6" s="240"/>
      <c r="AGU6" s="240"/>
      <c r="AGV6" s="240"/>
      <c r="AGW6" s="240"/>
      <c r="AGX6" s="240"/>
      <c r="AGY6" s="240"/>
      <c r="AGZ6" s="240"/>
      <c r="AHA6" s="240"/>
      <c r="AHB6" s="240"/>
      <c r="AHC6" s="240"/>
      <c r="AHD6" s="240"/>
      <c r="AHE6" s="240"/>
      <c r="AHF6" s="240"/>
      <c r="AHG6" s="240"/>
      <c r="AHH6" s="240"/>
      <c r="AHI6" s="240"/>
      <c r="AHJ6" s="240"/>
      <c r="AHK6" s="240"/>
      <c r="AHL6" s="240"/>
      <c r="AHM6" s="240"/>
      <c r="AHN6" s="240"/>
      <c r="AHO6" s="240"/>
      <c r="AHP6" s="240"/>
      <c r="AHQ6" s="240"/>
      <c r="AHR6" s="240"/>
      <c r="AHS6" s="240"/>
      <c r="AHT6" s="240"/>
      <c r="AHU6" s="240"/>
      <c r="AHV6" s="240"/>
      <c r="AHW6" s="240"/>
      <c r="AHX6" s="240"/>
      <c r="AHY6" s="240"/>
      <c r="AHZ6" s="240"/>
      <c r="AIA6" s="240"/>
      <c r="AIB6" s="240"/>
      <c r="AIC6" s="240"/>
      <c r="AID6" s="240"/>
      <c r="AIE6" s="240"/>
      <c r="AIF6" s="240"/>
      <c r="AIG6" s="240"/>
      <c r="AIH6" s="240"/>
      <c r="AII6" s="240"/>
      <c r="AIJ6" s="240"/>
      <c r="AIK6" s="240"/>
      <c r="AIL6" s="240"/>
      <c r="AIM6" s="240"/>
      <c r="AIN6" s="240"/>
      <c r="AIO6" s="240"/>
      <c r="AIP6" s="240"/>
      <c r="AIQ6" s="240"/>
      <c r="AIR6" s="240"/>
      <c r="AIS6" s="240"/>
      <c r="AIT6" s="240"/>
      <c r="AIU6" s="240"/>
      <c r="AIV6" s="240"/>
      <c r="AIW6" s="240"/>
      <c r="AIX6" s="240"/>
      <c r="AIY6" s="240"/>
      <c r="AIZ6" s="240"/>
      <c r="AJA6" s="240"/>
      <c r="AJB6" s="240"/>
      <c r="AJC6" s="240"/>
      <c r="AJD6" s="240"/>
      <c r="AJE6" s="240"/>
      <c r="AJF6" s="240"/>
      <c r="AJG6" s="240"/>
      <c r="AJH6" s="240"/>
      <c r="AJI6" s="240"/>
      <c r="AJJ6" s="240"/>
      <c r="AJK6" s="240"/>
      <c r="AJL6" s="240"/>
      <c r="AJM6" s="240"/>
      <c r="AJN6" s="240"/>
      <c r="AJO6" s="240"/>
      <c r="AJP6" s="240"/>
      <c r="AJQ6" s="240"/>
      <c r="AJR6" s="240"/>
      <c r="AJS6" s="240"/>
      <c r="AJT6" s="240"/>
      <c r="AJU6" s="240"/>
      <c r="AJV6" s="240"/>
      <c r="AJW6" s="240"/>
      <c r="AJX6" s="240"/>
      <c r="AJY6" s="240"/>
      <c r="AJZ6" s="240"/>
      <c r="AKA6" s="240"/>
      <c r="AKB6" s="240"/>
      <c r="AKC6" s="240"/>
      <c r="AKD6" s="240"/>
      <c r="AKE6" s="240"/>
      <c r="AKF6" s="240"/>
      <c r="AKG6" s="240"/>
      <c r="AKH6" s="240"/>
      <c r="AKI6" s="240"/>
      <c r="AKJ6" s="240"/>
      <c r="AKK6" s="240"/>
      <c r="AKL6" s="240"/>
      <c r="AKM6" s="240"/>
      <c r="AKN6" s="240"/>
      <c r="AKO6" s="240"/>
      <c r="AKP6" s="240"/>
      <c r="AKQ6" s="240"/>
      <c r="AKR6" s="240"/>
      <c r="AKS6" s="240"/>
      <c r="AKT6" s="240"/>
      <c r="AKU6" s="240"/>
      <c r="AKV6" s="240"/>
      <c r="AKW6" s="240"/>
      <c r="AKX6" s="240"/>
      <c r="AKY6" s="240"/>
      <c r="AKZ6" s="240"/>
      <c r="ALA6" s="240"/>
      <c r="ALB6" s="240"/>
      <c r="ALC6" s="240"/>
      <c r="ALD6" s="240"/>
      <c r="ALE6" s="240"/>
      <c r="ALF6" s="240"/>
      <c r="ALG6" s="240"/>
      <c r="ALH6" s="240"/>
      <c r="ALI6" s="240"/>
      <c r="ALJ6" s="240"/>
      <c r="ALK6" s="240"/>
      <c r="ALL6" s="240"/>
      <c r="ALM6" s="240"/>
      <c r="ALN6" s="240"/>
      <c r="ALO6" s="240"/>
      <c r="ALP6" s="240"/>
      <c r="ALQ6" s="240"/>
      <c r="ALR6" s="240"/>
      <c r="ALS6" s="240"/>
      <c r="ALT6" s="240"/>
      <c r="ALU6" s="240"/>
      <c r="ALV6" s="240"/>
      <c r="ALW6" s="240"/>
      <c r="ALX6" s="240"/>
      <c r="ALY6" s="240"/>
      <c r="ALZ6" s="240"/>
      <c r="AMA6" s="240"/>
      <c r="AMB6" s="240"/>
      <c r="AMC6" s="240"/>
      <c r="AMD6" s="240"/>
      <c r="AME6" s="240"/>
      <c r="AMF6" s="240"/>
      <c r="AMG6" s="240"/>
      <c r="AMH6" s="240"/>
      <c r="AMI6" s="240"/>
      <c r="AMJ6" s="240"/>
      <c r="AMK6" s="240"/>
      <c r="AML6" s="240"/>
      <c r="AMM6" s="240"/>
      <c r="AMN6" s="240"/>
      <c r="AMO6" s="240"/>
      <c r="AMP6" s="240"/>
      <c r="AMQ6" s="240"/>
      <c r="AMR6" s="240"/>
      <c r="AMS6" s="240"/>
      <c r="AMT6" s="240"/>
      <c r="AMU6" s="240"/>
      <c r="AMV6" s="240"/>
      <c r="AMW6" s="240"/>
      <c r="AMX6" s="240"/>
      <c r="AMY6" s="240"/>
      <c r="AMZ6" s="240"/>
      <c r="ANA6" s="240"/>
      <c r="ANB6" s="240"/>
      <c r="ANC6" s="240"/>
      <c r="AND6" s="240"/>
      <c r="ANE6" s="240"/>
      <c r="ANF6" s="240"/>
      <c r="ANG6" s="240"/>
      <c r="ANH6" s="240"/>
      <c r="ANI6" s="240"/>
      <c r="ANJ6" s="240"/>
      <c r="ANK6" s="240"/>
      <c r="ANL6" s="240"/>
      <c r="ANM6" s="240"/>
      <c r="ANN6" s="240"/>
      <c r="ANO6" s="240"/>
      <c r="ANP6" s="240"/>
      <c r="ANQ6" s="240"/>
      <c r="ANR6" s="240"/>
      <c r="ANS6" s="240"/>
      <c r="ANT6" s="240"/>
      <c r="ANU6" s="240"/>
      <c r="ANV6" s="240"/>
      <c r="ANW6" s="240"/>
      <c r="ANX6" s="240"/>
      <c r="ANY6" s="240"/>
      <c r="ANZ6" s="240"/>
      <c r="AOA6" s="240"/>
      <c r="AOB6" s="240"/>
      <c r="AOC6" s="240"/>
      <c r="AOD6" s="240"/>
      <c r="AOE6" s="240"/>
      <c r="AOF6" s="240"/>
      <c r="AOG6" s="240"/>
      <c r="AOH6" s="240"/>
      <c r="AOI6" s="240"/>
      <c r="AOJ6" s="240"/>
      <c r="AOK6" s="240"/>
      <c r="AOL6" s="240"/>
      <c r="AOM6" s="240"/>
      <c r="AON6" s="240"/>
      <c r="AOO6" s="240"/>
      <c r="AOP6" s="240"/>
      <c r="AOQ6" s="240"/>
      <c r="AOR6" s="240"/>
      <c r="AOS6" s="240"/>
      <c r="AOT6" s="240"/>
      <c r="AOU6" s="240"/>
      <c r="AOV6" s="240"/>
      <c r="AOW6" s="240"/>
      <c r="AOX6" s="240"/>
      <c r="AOY6" s="240"/>
      <c r="AOZ6" s="240"/>
      <c r="APA6" s="240"/>
      <c r="APB6" s="240"/>
      <c r="APC6" s="240"/>
      <c r="APD6" s="240"/>
      <c r="APE6" s="240"/>
      <c r="APF6" s="240"/>
      <c r="APG6" s="240"/>
      <c r="APH6" s="240"/>
      <c r="API6" s="240"/>
      <c r="APJ6" s="240"/>
      <c r="APK6" s="240"/>
      <c r="APL6" s="240"/>
      <c r="APM6" s="240"/>
      <c r="APN6" s="240"/>
      <c r="APO6" s="240"/>
      <c r="APP6" s="240"/>
      <c r="APQ6" s="240"/>
      <c r="APR6" s="240"/>
      <c r="APS6" s="240"/>
      <c r="APT6" s="240"/>
      <c r="APU6" s="240"/>
      <c r="APV6" s="240"/>
      <c r="APW6" s="240"/>
      <c r="APX6" s="240"/>
      <c r="APY6" s="240"/>
      <c r="APZ6" s="240"/>
      <c r="AQA6" s="240"/>
      <c r="AQB6" s="240"/>
      <c r="AQC6" s="240"/>
      <c r="AQD6" s="240"/>
      <c r="AQE6" s="240"/>
      <c r="AQF6" s="240"/>
      <c r="AQG6" s="240"/>
      <c r="AQH6" s="240"/>
      <c r="AQI6" s="240"/>
      <c r="AQJ6" s="240"/>
      <c r="AQK6" s="240"/>
      <c r="AQL6" s="240"/>
      <c r="AQM6" s="240"/>
      <c r="AQN6" s="240"/>
      <c r="AQO6" s="240"/>
      <c r="AQP6" s="240"/>
      <c r="AQQ6" s="240"/>
      <c r="AQR6" s="240"/>
      <c r="AQS6" s="240"/>
      <c r="AQT6" s="240"/>
      <c r="AQU6" s="240"/>
      <c r="AQV6" s="240"/>
      <c r="AQW6" s="240"/>
      <c r="AQX6" s="240"/>
      <c r="AQY6" s="240"/>
      <c r="AQZ6" s="240"/>
      <c r="ARA6" s="240"/>
      <c r="ARB6" s="240"/>
      <c r="ARC6" s="240"/>
      <c r="ARD6" s="240"/>
      <c r="ARE6" s="240"/>
      <c r="ARF6" s="240"/>
      <c r="ARG6" s="240"/>
      <c r="ARH6" s="240"/>
      <c r="ARI6" s="240"/>
      <c r="ARJ6" s="240"/>
      <c r="ARK6" s="240"/>
      <c r="ARL6" s="240"/>
      <c r="ARM6" s="240"/>
      <c r="ARN6" s="240"/>
      <c r="ARO6" s="240"/>
      <c r="ARP6" s="240"/>
      <c r="ARQ6" s="240"/>
      <c r="ARR6" s="240"/>
      <c r="ARS6" s="240"/>
      <c r="ART6" s="240"/>
      <c r="ARU6" s="240"/>
      <c r="ARV6" s="240"/>
      <c r="ARW6" s="240"/>
      <c r="ARX6" s="240"/>
      <c r="ARY6" s="240"/>
      <c r="ARZ6" s="240"/>
      <c r="ASA6" s="240"/>
      <c r="ASB6" s="240"/>
      <c r="ASC6" s="240"/>
      <c r="ASD6" s="240"/>
      <c r="ASE6" s="240"/>
      <c r="ASF6" s="240"/>
      <c r="ASG6" s="240"/>
      <c r="ASH6" s="240"/>
      <c r="ASI6" s="240"/>
      <c r="ASJ6" s="240"/>
      <c r="ASK6" s="240"/>
      <c r="ASL6" s="240"/>
      <c r="ASM6" s="240"/>
      <c r="ASN6" s="240"/>
      <c r="ASO6" s="240"/>
      <c r="ASP6" s="240"/>
      <c r="ASQ6" s="240"/>
      <c r="ASR6" s="240"/>
      <c r="ASS6" s="240"/>
      <c r="AST6" s="240"/>
      <c r="ASU6" s="240"/>
      <c r="ASV6" s="240"/>
      <c r="ASW6" s="240"/>
      <c r="ASX6" s="240"/>
      <c r="ASY6" s="240"/>
      <c r="ASZ6" s="240"/>
      <c r="ATA6" s="240"/>
      <c r="ATB6" s="240"/>
      <c r="ATC6" s="240"/>
      <c r="ATD6" s="240"/>
      <c r="ATE6" s="240"/>
      <c r="ATF6" s="240"/>
      <c r="ATG6" s="240"/>
      <c r="ATH6" s="240"/>
      <c r="ATI6" s="240"/>
      <c r="ATJ6" s="240"/>
      <c r="ATK6" s="240"/>
      <c r="ATL6" s="240"/>
      <c r="ATM6" s="240"/>
      <c r="ATN6" s="240"/>
      <c r="ATO6" s="240"/>
      <c r="ATP6" s="240"/>
      <c r="ATQ6" s="240"/>
      <c r="ATR6" s="240"/>
      <c r="ATS6" s="240"/>
      <c r="ATT6" s="240"/>
      <c r="ATU6" s="240"/>
      <c r="ATV6" s="240"/>
      <c r="ATW6" s="240"/>
      <c r="ATX6" s="240"/>
      <c r="ATY6" s="240"/>
      <c r="ATZ6" s="240"/>
      <c r="AUA6" s="240"/>
      <c r="AUB6" s="240"/>
      <c r="AUC6" s="240"/>
      <c r="AUD6" s="240"/>
      <c r="AUE6" s="240"/>
      <c r="AUF6" s="240"/>
      <c r="AUG6" s="240"/>
      <c r="AUH6" s="240"/>
      <c r="AUI6" s="240"/>
      <c r="AUJ6" s="240"/>
      <c r="AUK6" s="240"/>
      <c r="AUL6" s="240"/>
      <c r="AUM6" s="240"/>
      <c r="AUN6" s="240"/>
      <c r="AUO6" s="240"/>
      <c r="AUP6" s="240"/>
      <c r="AUQ6" s="240"/>
      <c r="AUR6" s="240"/>
      <c r="AUS6" s="240"/>
      <c r="AUT6" s="240"/>
      <c r="AUU6" s="240"/>
      <c r="AUV6" s="240"/>
      <c r="AUW6" s="240"/>
      <c r="AUX6" s="240"/>
      <c r="AUY6" s="240"/>
      <c r="AUZ6" s="240"/>
      <c r="AVA6" s="240"/>
      <c r="AVB6" s="240"/>
      <c r="AVC6" s="240"/>
      <c r="AVD6" s="240"/>
      <c r="AVE6" s="240"/>
      <c r="AVF6" s="240"/>
      <c r="AVG6" s="240"/>
      <c r="AVH6" s="240"/>
      <c r="AVI6" s="240"/>
      <c r="AVJ6" s="240"/>
      <c r="AVK6" s="240"/>
      <c r="AVL6" s="240"/>
      <c r="AVM6" s="240"/>
      <c r="AVN6" s="240"/>
      <c r="AVO6" s="240"/>
      <c r="AVP6" s="240"/>
      <c r="AVQ6" s="240"/>
      <c r="AVR6" s="240"/>
      <c r="AVS6" s="240"/>
      <c r="AVT6" s="240"/>
      <c r="AVU6" s="240"/>
      <c r="AVV6" s="240"/>
      <c r="AVW6" s="240"/>
      <c r="AVX6" s="240"/>
      <c r="AVY6" s="240"/>
      <c r="AVZ6" s="240"/>
      <c r="AWA6" s="240"/>
      <c r="AWB6" s="240"/>
      <c r="AWC6" s="240"/>
      <c r="AWD6" s="240"/>
      <c r="AWE6" s="240"/>
      <c r="AWF6" s="240"/>
      <c r="AWG6" s="240"/>
      <c r="AWH6" s="240"/>
      <c r="AWI6" s="240"/>
      <c r="AWJ6" s="240"/>
      <c r="AWK6" s="240"/>
      <c r="AWL6" s="240"/>
      <c r="AWM6" s="240"/>
      <c r="AWN6" s="240"/>
      <c r="AWO6" s="240"/>
      <c r="AWP6" s="240"/>
      <c r="AWQ6" s="240"/>
      <c r="AWR6" s="240"/>
      <c r="AWS6" s="240"/>
      <c r="AWT6" s="240"/>
      <c r="AWU6" s="240"/>
      <c r="AWV6" s="240"/>
      <c r="AWW6" s="240"/>
      <c r="AWX6" s="240"/>
      <c r="AWY6" s="240"/>
      <c r="AWZ6" s="240"/>
      <c r="AXA6" s="240"/>
      <c r="AXB6" s="240"/>
      <c r="AXC6" s="240"/>
      <c r="AXD6" s="240"/>
      <c r="AXE6" s="240"/>
      <c r="AXF6" s="240"/>
      <c r="AXG6" s="240"/>
      <c r="AXH6" s="240"/>
      <c r="AXI6" s="240"/>
      <c r="AXJ6" s="240"/>
      <c r="AXK6" s="240"/>
      <c r="AXL6" s="240"/>
      <c r="AXM6" s="240"/>
      <c r="AXN6" s="240"/>
      <c r="AXO6" s="240"/>
      <c r="AXP6" s="240"/>
      <c r="AXQ6" s="240"/>
      <c r="AXR6" s="240"/>
      <c r="AXS6" s="240"/>
      <c r="AXT6" s="240"/>
      <c r="AXU6" s="240"/>
      <c r="AXV6" s="240"/>
      <c r="AXW6" s="240"/>
      <c r="AXX6" s="240"/>
      <c r="AXY6" s="240"/>
      <c r="AXZ6" s="240"/>
      <c r="AYA6" s="240"/>
      <c r="AYB6" s="240"/>
      <c r="AYC6" s="240"/>
      <c r="AYD6" s="240"/>
      <c r="AYE6" s="240"/>
      <c r="AYF6" s="240"/>
      <c r="AYG6" s="240"/>
      <c r="AYH6" s="240"/>
      <c r="AYI6" s="240"/>
      <c r="AYJ6" s="240"/>
      <c r="AYK6" s="240"/>
      <c r="AYL6" s="240"/>
      <c r="AYM6" s="240"/>
      <c r="AYN6" s="240"/>
      <c r="AYO6" s="240"/>
      <c r="AYP6" s="240"/>
      <c r="AYQ6" s="240"/>
      <c r="AYR6" s="240"/>
      <c r="AYS6" s="240"/>
      <c r="AYT6" s="240"/>
      <c r="AYU6" s="240"/>
      <c r="AYV6" s="240"/>
      <c r="AYW6" s="240"/>
      <c r="AYX6" s="240"/>
      <c r="AYY6" s="240"/>
      <c r="AYZ6" s="240"/>
      <c r="AZA6" s="240"/>
      <c r="AZB6" s="240"/>
      <c r="AZC6" s="240"/>
      <c r="AZD6" s="240"/>
      <c r="AZE6" s="240"/>
      <c r="AZF6" s="240"/>
      <c r="AZG6" s="240"/>
      <c r="AZH6" s="240"/>
      <c r="AZI6" s="240"/>
      <c r="AZJ6" s="240"/>
      <c r="AZK6" s="240"/>
      <c r="AZL6" s="240"/>
      <c r="AZM6" s="240"/>
      <c r="AZN6" s="240"/>
      <c r="AZO6" s="240"/>
      <c r="AZP6" s="240"/>
      <c r="AZQ6" s="240"/>
      <c r="AZR6" s="240"/>
      <c r="AZS6" s="240"/>
      <c r="AZT6" s="240"/>
      <c r="AZU6" s="240"/>
      <c r="AZV6" s="240"/>
      <c r="AZW6" s="240"/>
      <c r="AZX6" s="240"/>
      <c r="AZY6" s="240"/>
      <c r="AZZ6" s="240"/>
      <c r="BAA6" s="240"/>
      <c r="BAB6" s="240"/>
      <c r="BAC6" s="240"/>
      <c r="BAD6" s="240"/>
      <c r="BAE6" s="240"/>
      <c r="BAF6" s="240"/>
      <c r="BAG6" s="240"/>
      <c r="BAH6" s="240"/>
      <c r="BAI6" s="240"/>
      <c r="BAJ6" s="240"/>
      <c r="BAK6" s="240"/>
      <c r="BAL6" s="240"/>
      <c r="BAM6" s="240"/>
      <c r="BAN6" s="240"/>
      <c r="BAO6" s="240"/>
      <c r="BAP6" s="240"/>
      <c r="BAQ6" s="240"/>
      <c r="BAR6" s="240"/>
      <c r="BAS6" s="240"/>
      <c r="BAT6" s="240"/>
      <c r="BAU6" s="240"/>
      <c r="BAV6" s="240"/>
      <c r="BAW6" s="240"/>
      <c r="BAX6" s="240"/>
      <c r="BAY6" s="240"/>
      <c r="BAZ6" s="240"/>
      <c r="BBA6" s="240"/>
      <c r="BBB6" s="240"/>
      <c r="BBC6" s="240"/>
      <c r="BBD6" s="240"/>
      <c r="BBE6" s="240"/>
      <c r="BBF6" s="240"/>
      <c r="BBG6" s="240"/>
      <c r="BBH6" s="240"/>
      <c r="BBI6" s="240"/>
      <c r="BBJ6" s="240"/>
      <c r="BBK6" s="240"/>
      <c r="BBL6" s="240"/>
      <c r="BBM6" s="240"/>
      <c r="BBN6" s="240"/>
      <c r="BBO6" s="240"/>
      <c r="BBP6" s="240"/>
      <c r="BBQ6" s="240"/>
      <c r="BBR6" s="240"/>
      <c r="BBS6" s="240"/>
      <c r="BBT6" s="240"/>
      <c r="BBU6" s="240"/>
      <c r="BBV6" s="240"/>
      <c r="BBW6" s="240"/>
      <c r="BBX6" s="240"/>
      <c r="BBY6" s="240"/>
      <c r="BBZ6" s="240"/>
      <c r="BCA6" s="240"/>
      <c r="BCB6" s="240"/>
      <c r="BCC6" s="240"/>
      <c r="BCD6" s="240"/>
      <c r="BCE6" s="240"/>
      <c r="BCF6" s="240"/>
      <c r="BCG6" s="240"/>
      <c r="BCH6" s="240"/>
      <c r="BCI6" s="240"/>
      <c r="BCJ6" s="240"/>
      <c r="BCK6" s="240"/>
      <c r="BCL6" s="240"/>
      <c r="BCM6" s="240"/>
      <c r="BCN6" s="240"/>
      <c r="BCO6" s="240"/>
      <c r="BCP6" s="240"/>
      <c r="BCQ6" s="240"/>
      <c r="BCR6" s="240"/>
      <c r="BCS6" s="240"/>
      <c r="BCT6" s="240"/>
      <c r="BCU6" s="240"/>
      <c r="BCV6" s="240"/>
      <c r="BCW6" s="240"/>
      <c r="BCX6" s="240"/>
      <c r="BCY6" s="240"/>
      <c r="BCZ6" s="240"/>
      <c r="BDA6" s="240"/>
      <c r="BDB6" s="240"/>
      <c r="BDC6" s="240"/>
      <c r="BDD6" s="240"/>
      <c r="BDE6" s="240"/>
      <c r="BDF6" s="240"/>
      <c r="BDG6" s="240"/>
      <c r="BDH6" s="240"/>
      <c r="BDI6" s="240"/>
      <c r="BDJ6" s="240"/>
      <c r="BDK6" s="240"/>
      <c r="BDL6" s="240"/>
      <c r="BDM6" s="240"/>
      <c r="BDN6" s="240"/>
      <c r="BDO6" s="240"/>
      <c r="BDP6" s="240"/>
      <c r="BDQ6" s="240"/>
      <c r="BDR6" s="240"/>
      <c r="BDS6" s="240"/>
      <c r="BDT6" s="240"/>
      <c r="BDU6" s="240"/>
      <c r="BDV6" s="240"/>
      <c r="BDW6" s="240"/>
      <c r="BDX6" s="240"/>
      <c r="BDY6" s="240"/>
      <c r="BDZ6" s="240"/>
      <c r="BEA6" s="240"/>
      <c r="BEB6" s="240"/>
      <c r="BEC6" s="240"/>
      <c r="BED6" s="240"/>
      <c r="BEE6" s="240"/>
      <c r="BEF6" s="240"/>
      <c r="BEG6" s="240"/>
      <c r="BEH6" s="240"/>
      <c r="BEI6" s="240"/>
      <c r="BEJ6" s="240"/>
      <c r="BEK6" s="240"/>
      <c r="BEL6" s="240"/>
      <c r="BEM6" s="240"/>
      <c r="BEN6" s="240"/>
      <c r="BEO6" s="240"/>
      <c r="BEP6" s="240"/>
      <c r="BEQ6" s="240"/>
      <c r="BER6" s="240"/>
      <c r="BES6" s="240"/>
      <c r="BET6" s="240"/>
      <c r="BEU6" s="240"/>
      <c r="BEV6" s="240"/>
      <c r="BEW6" s="240"/>
      <c r="BEX6" s="240"/>
      <c r="BEY6" s="240"/>
      <c r="BEZ6" s="240"/>
      <c r="BFA6" s="240"/>
      <c r="BFB6" s="240"/>
      <c r="BFC6" s="240"/>
      <c r="BFD6" s="240"/>
      <c r="BFE6" s="240"/>
      <c r="BFF6" s="240"/>
      <c r="BFG6" s="240"/>
      <c r="BFH6" s="240"/>
      <c r="BFI6" s="240"/>
      <c r="BFJ6" s="240"/>
      <c r="BFK6" s="240"/>
      <c r="BFL6" s="240"/>
      <c r="BFM6" s="240"/>
      <c r="BFN6" s="240"/>
      <c r="BFO6" s="240"/>
      <c r="BFP6" s="240"/>
      <c r="BFQ6" s="240"/>
      <c r="BFR6" s="240"/>
      <c r="BFS6" s="240"/>
      <c r="BFT6" s="240"/>
      <c r="BFU6" s="240"/>
      <c r="BFV6" s="240"/>
      <c r="BFW6" s="240"/>
      <c r="BFX6" s="240"/>
      <c r="BFY6" s="240"/>
      <c r="BFZ6" s="240"/>
      <c r="BGA6" s="240"/>
      <c r="BGB6" s="240"/>
      <c r="BGC6" s="240"/>
      <c r="BGD6" s="240"/>
      <c r="BGE6" s="240"/>
      <c r="BGF6" s="240"/>
      <c r="BGG6" s="240"/>
      <c r="BGH6" s="240"/>
      <c r="BGI6" s="240"/>
      <c r="BGJ6" s="240"/>
      <c r="BGK6" s="240"/>
      <c r="BGL6" s="240"/>
      <c r="BGM6" s="240"/>
      <c r="BGN6" s="240"/>
      <c r="BGO6" s="240"/>
      <c r="BGP6" s="240"/>
      <c r="BGQ6" s="240"/>
      <c r="BGR6" s="240"/>
      <c r="BGS6" s="240"/>
      <c r="BGT6" s="240"/>
      <c r="BGU6" s="240"/>
      <c r="BGV6" s="240"/>
      <c r="BGW6" s="240"/>
      <c r="BGX6" s="240"/>
      <c r="BGY6" s="240"/>
      <c r="BGZ6" s="240"/>
      <c r="BHA6" s="240"/>
      <c r="BHB6" s="240"/>
      <c r="BHC6" s="240"/>
      <c r="BHD6" s="240"/>
      <c r="BHE6" s="240"/>
      <c r="BHF6" s="240"/>
      <c r="BHG6" s="240"/>
      <c r="BHH6" s="240"/>
      <c r="BHI6" s="240"/>
      <c r="BHJ6" s="240"/>
      <c r="BHK6" s="240"/>
      <c r="BHL6" s="240"/>
      <c r="BHM6" s="240"/>
      <c r="BHN6" s="240"/>
      <c r="BHO6" s="240"/>
      <c r="BHP6" s="240"/>
      <c r="BHQ6" s="240"/>
      <c r="BHR6" s="240"/>
      <c r="BHS6" s="240"/>
      <c r="BHT6" s="240"/>
      <c r="BHU6" s="240"/>
      <c r="BHV6" s="240"/>
      <c r="BHW6" s="240"/>
      <c r="BHX6" s="240"/>
      <c r="BHY6" s="240"/>
      <c r="BHZ6" s="240"/>
      <c r="BIA6" s="240"/>
      <c r="BIB6" s="240"/>
      <c r="BIC6" s="240"/>
      <c r="BID6" s="240"/>
      <c r="BIE6" s="240"/>
      <c r="BIF6" s="240"/>
      <c r="BIG6" s="240"/>
      <c r="BIH6" s="240"/>
      <c r="BII6" s="240"/>
      <c r="BIJ6" s="240"/>
      <c r="BIK6" s="240"/>
      <c r="BIL6" s="240"/>
      <c r="BIM6" s="240"/>
      <c r="BIN6" s="240"/>
      <c r="BIO6" s="240"/>
      <c r="BIP6" s="240"/>
      <c r="BIQ6" s="240"/>
      <c r="BIR6" s="240"/>
      <c r="BIS6" s="240"/>
      <c r="BIT6" s="240"/>
      <c r="BIU6" s="240"/>
      <c r="BIV6" s="240"/>
      <c r="BIW6" s="240"/>
      <c r="BIX6" s="240"/>
      <c r="BIY6" s="240"/>
      <c r="BIZ6" s="240"/>
      <c r="BJA6" s="240"/>
      <c r="BJB6" s="240"/>
      <c r="BJC6" s="240"/>
      <c r="BJD6" s="240"/>
      <c r="BJE6" s="240"/>
      <c r="BJF6" s="240"/>
      <c r="BJG6" s="240"/>
      <c r="BJH6" s="240"/>
      <c r="BJI6" s="240"/>
      <c r="BJJ6" s="240"/>
      <c r="BJK6" s="240"/>
      <c r="BJL6" s="240"/>
      <c r="BJM6" s="240"/>
      <c r="BJN6" s="240"/>
      <c r="BJO6" s="240"/>
      <c r="BJP6" s="240"/>
      <c r="BJQ6" s="240"/>
      <c r="BJR6" s="240"/>
      <c r="BJS6" s="240"/>
      <c r="BJT6" s="240"/>
      <c r="BJU6" s="240"/>
      <c r="BJV6" s="240"/>
      <c r="BJW6" s="240"/>
      <c r="BJX6" s="240"/>
      <c r="BJY6" s="240"/>
      <c r="BJZ6" s="240"/>
      <c r="BKA6" s="240"/>
      <c r="BKB6" s="240"/>
      <c r="BKC6" s="240"/>
      <c r="BKD6" s="240"/>
      <c r="BKE6" s="240"/>
      <c r="BKF6" s="240"/>
      <c r="BKG6" s="240"/>
      <c r="BKH6" s="240"/>
      <c r="BKI6" s="240"/>
      <c r="BKJ6" s="240"/>
      <c r="BKK6" s="240"/>
      <c r="BKL6" s="240"/>
      <c r="BKM6" s="240"/>
      <c r="BKN6" s="240"/>
      <c r="BKO6" s="240"/>
      <c r="BKP6" s="240"/>
      <c r="BKQ6" s="240"/>
      <c r="BKR6" s="240"/>
      <c r="BKS6" s="240"/>
      <c r="BKT6" s="240"/>
      <c r="BKU6" s="240"/>
      <c r="BKV6" s="240"/>
      <c r="BKW6" s="240"/>
      <c r="BKX6" s="240"/>
      <c r="BKY6" s="240"/>
      <c r="BKZ6" s="240"/>
      <c r="BLA6" s="240"/>
      <c r="BLB6" s="240"/>
      <c r="BLC6" s="240"/>
      <c r="BLD6" s="240"/>
      <c r="BLE6" s="240"/>
      <c r="BLF6" s="240"/>
      <c r="BLG6" s="240"/>
      <c r="BLH6" s="240"/>
      <c r="BLI6" s="240"/>
      <c r="BLJ6" s="240"/>
      <c r="BLK6" s="240"/>
      <c r="BLL6" s="240"/>
      <c r="BLM6" s="240"/>
      <c r="BLN6" s="240"/>
      <c r="BLO6" s="240"/>
      <c r="BLP6" s="240"/>
      <c r="BLQ6" s="240"/>
      <c r="BLR6" s="240"/>
      <c r="BLS6" s="240"/>
      <c r="BLT6" s="240"/>
      <c r="BLU6" s="240"/>
      <c r="BLV6" s="240"/>
      <c r="BLW6" s="240"/>
      <c r="BLX6" s="240"/>
      <c r="BLY6" s="240"/>
      <c r="BLZ6" s="240"/>
      <c r="BMA6" s="240"/>
      <c r="BMB6" s="240"/>
      <c r="BMC6" s="240"/>
      <c r="BMD6" s="240"/>
      <c r="BME6" s="240"/>
      <c r="BMF6" s="240"/>
      <c r="BMG6" s="240"/>
      <c r="BMH6" s="240"/>
      <c r="BMI6" s="240"/>
      <c r="BMJ6" s="240"/>
      <c r="BMK6" s="240"/>
      <c r="BML6" s="240"/>
      <c r="BMM6" s="240"/>
      <c r="BMN6" s="240"/>
      <c r="BMO6" s="240"/>
      <c r="BMP6" s="240"/>
      <c r="BMQ6" s="240"/>
      <c r="BMR6" s="240"/>
      <c r="BMS6" s="240"/>
      <c r="BMT6" s="240"/>
      <c r="BMU6" s="240"/>
      <c r="BMV6" s="240"/>
      <c r="BMW6" s="240"/>
      <c r="BMX6" s="240"/>
      <c r="BMY6" s="240"/>
      <c r="BMZ6" s="240"/>
      <c r="BNA6" s="240"/>
      <c r="BNB6" s="240"/>
      <c r="BNC6" s="240"/>
      <c r="BND6" s="240"/>
      <c r="BNE6" s="240"/>
      <c r="BNF6" s="240"/>
      <c r="BNG6" s="240"/>
      <c r="BNH6" s="240"/>
      <c r="BNI6" s="240"/>
      <c r="BNJ6" s="240"/>
      <c r="BNK6" s="240"/>
      <c r="BNL6" s="240"/>
      <c r="BNM6" s="240"/>
      <c r="BNN6" s="240"/>
      <c r="BNO6" s="240"/>
      <c r="BNP6" s="240"/>
      <c r="BNQ6" s="240"/>
      <c r="BNR6" s="240"/>
      <c r="BNS6" s="240"/>
      <c r="BNT6" s="240"/>
      <c r="BNU6" s="240"/>
      <c r="BNV6" s="240"/>
      <c r="BNW6" s="240"/>
      <c r="BNX6" s="240"/>
      <c r="BNY6" s="240"/>
      <c r="BNZ6" s="240"/>
      <c r="BOA6" s="240"/>
      <c r="BOB6" s="240"/>
      <c r="BOC6" s="240"/>
      <c r="BOD6" s="240"/>
      <c r="BOE6" s="240"/>
      <c r="BOF6" s="240"/>
      <c r="BOG6" s="240"/>
      <c r="BOH6" s="240"/>
      <c r="BOI6" s="240"/>
      <c r="BOJ6" s="240"/>
      <c r="BOK6" s="240"/>
      <c r="BOL6" s="240"/>
      <c r="BOM6" s="240"/>
      <c r="BON6" s="240"/>
      <c r="BOO6" s="240"/>
      <c r="BOP6" s="240"/>
      <c r="BOQ6" s="240"/>
      <c r="BOR6" s="240"/>
      <c r="BOS6" s="240"/>
      <c r="BOT6" s="240"/>
      <c r="BOU6" s="240"/>
      <c r="BOV6" s="240"/>
      <c r="BOW6" s="240"/>
      <c r="BOX6" s="240"/>
      <c r="BOY6" s="240"/>
      <c r="BOZ6" s="240"/>
      <c r="BPA6" s="240"/>
      <c r="BPB6" s="240"/>
      <c r="BPC6" s="240"/>
      <c r="BPD6" s="240"/>
      <c r="BPE6" s="240"/>
      <c r="BPF6" s="240"/>
      <c r="BPG6" s="240"/>
      <c r="BPH6" s="240"/>
      <c r="BPI6" s="240"/>
      <c r="BPJ6" s="240"/>
      <c r="BPK6" s="240"/>
      <c r="BPL6" s="240"/>
      <c r="BPM6" s="240"/>
      <c r="BPN6" s="240"/>
      <c r="BPO6" s="240"/>
      <c r="BPP6" s="240"/>
      <c r="BPQ6" s="240"/>
      <c r="BPR6" s="240"/>
      <c r="BPS6" s="240"/>
      <c r="BPT6" s="240"/>
      <c r="BPU6" s="240"/>
      <c r="BPV6" s="240"/>
      <c r="BPW6" s="240"/>
      <c r="BPX6" s="240"/>
      <c r="BPY6" s="240"/>
      <c r="BPZ6" s="240"/>
      <c r="BQA6" s="240"/>
      <c r="BQB6" s="240"/>
      <c r="BQC6" s="240"/>
      <c r="BQD6" s="240"/>
      <c r="BQE6" s="240"/>
      <c r="BQF6" s="240"/>
      <c r="BQG6" s="240"/>
      <c r="BQH6" s="240"/>
      <c r="BQI6" s="240"/>
      <c r="BQJ6" s="240"/>
      <c r="BQK6" s="240"/>
      <c r="BQL6" s="240"/>
      <c r="BQM6" s="240"/>
      <c r="BQN6" s="240"/>
      <c r="BQO6" s="240"/>
      <c r="BQP6" s="240"/>
      <c r="BQQ6" s="240"/>
      <c r="BQR6" s="240"/>
      <c r="BQS6" s="240"/>
      <c r="BQT6" s="240"/>
      <c r="BQU6" s="240"/>
      <c r="BQV6" s="240"/>
      <c r="BQW6" s="240"/>
      <c r="BQX6" s="240"/>
      <c r="BQY6" s="240"/>
      <c r="BQZ6" s="240"/>
      <c r="BRA6" s="240"/>
      <c r="BRB6" s="240"/>
      <c r="BRC6" s="240"/>
      <c r="BRD6" s="240"/>
      <c r="BRE6" s="240"/>
      <c r="BRF6" s="240"/>
      <c r="BRG6" s="240"/>
      <c r="BRH6" s="240"/>
      <c r="BRI6" s="240"/>
      <c r="BRJ6" s="240"/>
      <c r="BRK6" s="240"/>
      <c r="BRL6" s="240"/>
      <c r="BRM6" s="240"/>
      <c r="BRN6" s="240"/>
      <c r="BRO6" s="240"/>
      <c r="BRP6" s="240"/>
      <c r="BRQ6" s="240"/>
      <c r="BRR6" s="240"/>
      <c r="BRS6" s="240"/>
      <c r="BRT6" s="240"/>
      <c r="BRU6" s="240"/>
      <c r="BRV6" s="240"/>
      <c r="BRW6" s="240"/>
      <c r="BRX6" s="240"/>
      <c r="BRY6" s="240"/>
      <c r="BRZ6" s="240"/>
      <c r="BSA6" s="240"/>
      <c r="BSB6" s="240"/>
      <c r="BSC6" s="240"/>
      <c r="BSD6" s="240"/>
      <c r="BSE6" s="240"/>
      <c r="BSF6" s="240"/>
      <c r="BSG6" s="240"/>
      <c r="BSH6" s="240"/>
      <c r="BSI6" s="240"/>
      <c r="BSJ6" s="240"/>
      <c r="BSK6" s="240"/>
      <c r="BSL6" s="240"/>
      <c r="BSM6" s="240"/>
      <c r="BSN6" s="240"/>
      <c r="BSO6" s="240"/>
      <c r="BSP6" s="240"/>
      <c r="BSQ6" s="240"/>
      <c r="BSR6" s="240"/>
      <c r="BSS6" s="240"/>
      <c r="BST6" s="240"/>
      <c r="BSU6" s="240"/>
      <c r="BSV6" s="240"/>
      <c r="BSW6" s="240"/>
      <c r="BSX6" s="240"/>
      <c r="BSY6" s="240"/>
      <c r="BSZ6" s="240"/>
      <c r="BTA6" s="240"/>
      <c r="BTB6" s="240"/>
      <c r="BTC6" s="240"/>
      <c r="BTD6" s="240"/>
      <c r="BTE6" s="240"/>
      <c r="BTF6" s="240"/>
      <c r="BTG6" s="240"/>
      <c r="BTH6" s="240"/>
      <c r="BTI6" s="240"/>
      <c r="BTJ6" s="240"/>
      <c r="BTK6" s="240"/>
      <c r="BTL6" s="240"/>
      <c r="BTM6" s="240"/>
      <c r="BTN6" s="240"/>
      <c r="BTO6" s="240"/>
      <c r="BTP6" s="240"/>
      <c r="BTQ6" s="240"/>
      <c r="BTR6" s="240"/>
      <c r="BTS6" s="240"/>
      <c r="BTT6" s="240"/>
      <c r="BTU6" s="240"/>
      <c r="BTV6" s="240"/>
      <c r="BTW6" s="240"/>
      <c r="BTX6" s="240"/>
      <c r="BTY6" s="240"/>
      <c r="BTZ6" s="240"/>
      <c r="BUA6" s="240"/>
      <c r="BUB6" s="240"/>
      <c r="BUC6" s="240"/>
      <c r="BUD6" s="240"/>
      <c r="BUE6" s="240"/>
      <c r="BUF6" s="240"/>
      <c r="BUG6" s="240"/>
      <c r="BUH6" s="240"/>
      <c r="BUI6" s="240"/>
      <c r="BUJ6" s="240"/>
      <c r="BUK6" s="240"/>
      <c r="BUL6" s="240"/>
      <c r="BUM6" s="240"/>
      <c r="BUN6" s="240"/>
      <c r="BUO6" s="240"/>
      <c r="BUP6" s="240"/>
      <c r="BUQ6" s="240"/>
      <c r="BUR6" s="240"/>
      <c r="BUS6" s="240"/>
      <c r="BUT6" s="240"/>
      <c r="BUU6" s="240"/>
      <c r="BUV6" s="240"/>
      <c r="BUW6" s="240"/>
      <c r="BUX6" s="240"/>
      <c r="BUY6" s="240"/>
      <c r="BUZ6" s="240"/>
      <c r="BVA6" s="240"/>
      <c r="BVB6" s="240"/>
      <c r="BVC6" s="240"/>
      <c r="BVD6" s="240"/>
      <c r="BVE6" s="240"/>
      <c r="BVF6" s="240"/>
      <c r="BVG6" s="240"/>
      <c r="BVH6" s="240"/>
      <c r="BVI6" s="240"/>
      <c r="BVJ6" s="240"/>
      <c r="BVK6" s="240"/>
      <c r="BVL6" s="240"/>
      <c r="BVM6" s="240"/>
      <c r="BVN6" s="240"/>
      <c r="BVO6" s="240"/>
      <c r="BVP6" s="240"/>
      <c r="BVQ6" s="240"/>
      <c r="BVR6" s="240"/>
      <c r="BVS6" s="240"/>
      <c r="BVT6" s="240"/>
      <c r="BVU6" s="240"/>
      <c r="BVV6" s="240"/>
      <c r="BVW6" s="240"/>
      <c r="BVX6" s="240"/>
      <c r="BVY6" s="240"/>
      <c r="BVZ6" s="240"/>
      <c r="BWA6" s="240"/>
      <c r="BWB6" s="240"/>
      <c r="BWC6" s="240"/>
      <c r="BWD6" s="240"/>
      <c r="BWE6" s="240"/>
      <c r="BWF6" s="240"/>
      <c r="BWG6" s="240"/>
      <c r="BWH6" s="240"/>
      <c r="BWI6" s="240"/>
      <c r="BWJ6" s="240"/>
      <c r="BWK6" s="240"/>
      <c r="BWL6" s="240"/>
      <c r="BWM6" s="240"/>
      <c r="BWN6" s="240"/>
      <c r="BWO6" s="240"/>
      <c r="BWP6" s="240"/>
      <c r="BWQ6" s="240"/>
      <c r="BWR6" s="240"/>
      <c r="BWS6" s="240"/>
      <c r="BWT6" s="240"/>
      <c r="BWU6" s="240"/>
      <c r="BWV6" s="240"/>
      <c r="BWW6" s="240"/>
      <c r="BWX6" s="240"/>
      <c r="BWY6" s="240"/>
      <c r="BWZ6" s="240"/>
      <c r="BXA6" s="240"/>
      <c r="BXB6" s="240"/>
      <c r="BXC6" s="240"/>
      <c r="BXD6" s="240"/>
      <c r="BXE6" s="240"/>
      <c r="BXF6" s="240"/>
      <c r="BXG6" s="240"/>
      <c r="BXH6" s="240"/>
      <c r="BXI6" s="240"/>
      <c r="BXJ6" s="240"/>
      <c r="BXK6" s="240"/>
      <c r="BXL6" s="240"/>
      <c r="BXM6" s="240"/>
      <c r="BXN6" s="240"/>
      <c r="BXO6" s="240"/>
      <c r="BXP6" s="240"/>
      <c r="BXQ6" s="240"/>
      <c r="BXR6" s="240"/>
      <c r="BXS6" s="240"/>
      <c r="BXT6" s="240"/>
      <c r="BXU6" s="240"/>
      <c r="BXV6" s="240"/>
      <c r="BXW6" s="240"/>
      <c r="BXX6" s="240"/>
      <c r="BXY6" s="240"/>
      <c r="BXZ6" s="240"/>
      <c r="BYA6" s="240"/>
      <c r="BYB6" s="240"/>
      <c r="BYC6" s="240"/>
      <c r="BYD6" s="240"/>
      <c r="BYE6" s="240"/>
      <c r="BYF6" s="240"/>
      <c r="BYG6" s="240"/>
      <c r="BYH6" s="240"/>
      <c r="BYI6" s="240"/>
      <c r="BYJ6" s="240"/>
      <c r="BYK6" s="240"/>
      <c r="BYL6" s="240"/>
      <c r="BYM6" s="240"/>
      <c r="BYN6" s="240"/>
      <c r="BYO6" s="240"/>
      <c r="BYP6" s="240"/>
      <c r="BYQ6" s="240"/>
      <c r="BYR6" s="240"/>
      <c r="BYS6" s="240"/>
      <c r="BYT6" s="240"/>
      <c r="BYU6" s="240"/>
      <c r="BYV6" s="240"/>
      <c r="BYW6" s="240"/>
      <c r="BYX6" s="240"/>
      <c r="BYY6" s="240"/>
      <c r="BYZ6" s="240"/>
      <c r="BZA6" s="240"/>
      <c r="BZB6" s="240"/>
      <c r="BZC6" s="240"/>
      <c r="BZD6" s="240"/>
      <c r="BZE6" s="240"/>
      <c r="BZF6" s="240"/>
      <c r="BZG6" s="240"/>
      <c r="BZH6" s="240"/>
      <c r="BZI6" s="240"/>
      <c r="BZJ6" s="240"/>
      <c r="BZK6" s="240"/>
      <c r="BZL6" s="240"/>
      <c r="BZM6" s="240"/>
      <c r="BZN6" s="240"/>
      <c r="BZO6" s="240"/>
      <c r="BZP6" s="240"/>
      <c r="BZQ6" s="240"/>
      <c r="BZR6" s="240"/>
      <c r="BZS6" s="240"/>
      <c r="BZT6" s="240"/>
      <c r="BZU6" s="240"/>
      <c r="BZV6" s="240"/>
      <c r="BZW6" s="240"/>
      <c r="BZX6" s="240"/>
      <c r="BZY6" s="240"/>
      <c r="BZZ6" s="240"/>
      <c r="CAA6" s="240"/>
      <c r="CAB6" s="240"/>
      <c r="CAC6" s="240"/>
      <c r="CAD6" s="240"/>
      <c r="CAE6" s="240"/>
      <c r="CAF6" s="240"/>
      <c r="CAG6" s="240"/>
      <c r="CAH6" s="240"/>
      <c r="CAI6" s="240"/>
      <c r="CAJ6" s="240"/>
      <c r="CAK6" s="240"/>
      <c r="CAL6" s="240"/>
      <c r="CAM6" s="240"/>
      <c r="CAN6" s="240"/>
      <c r="CAO6" s="240"/>
      <c r="CAP6" s="240"/>
      <c r="CAQ6" s="240"/>
      <c r="CAR6" s="240"/>
      <c r="CAS6" s="240"/>
      <c r="CAT6" s="240"/>
      <c r="CAU6" s="240"/>
      <c r="CAV6" s="240"/>
      <c r="CAW6" s="240"/>
      <c r="CAX6" s="240"/>
      <c r="CAY6" s="240"/>
      <c r="CAZ6" s="240"/>
      <c r="CBA6" s="240"/>
      <c r="CBB6" s="240"/>
      <c r="CBC6" s="240"/>
      <c r="CBD6" s="240"/>
      <c r="CBE6" s="240"/>
      <c r="CBF6" s="240"/>
      <c r="CBG6" s="240"/>
      <c r="CBH6" s="240"/>
      <c r="CBI6" s="240"/>
      <c r="CBJ6" s="240"/>
      <c r="CBK6" s="240"/>
      <c r="CBL6" s="240"/>
      <c r="CBM6" s="240"/>
      <c r="CBN6" s="240"/>
      <c r="CBO6" s="240"/>
      <c r="CBP6" s="240"/>
      <c r="CBQ6" s="240"/>
      <c r="CBR6" s="240"/>
      <c r="CBS6" s="240"/>
      <c r="CBT6" s="240"/>
      <c r="CBU6" s="240"/>
      <c r="CBV6" s="240"/>
      <c r="CBW6" s="240"/>
      <c r="CBX6" s="240"/>
      <c r="CBY6" s="240"/>
      <c r="CBZ6" s="240"/>
      <c r="CCA6" s="240"/>
      <c r="CCB6" s="240"/>
      <c r="CCC6" s="240"/>
      <c r="CCD6" s="240"/>
      <c r="CCE6" s="240"/>
      <c r="CCF6" s="240"/>
      <c r="CCG6" s="240"/>
      <c r="CCH6" s="240"/>
      <c r="CCI6" s="240"/>
      <c r="CCJ6" s="240"/>
      <c r="CCK6" s="240"/>
      <c r="CCL6" s="240"/>
      <c r="CCM6" s="240"/>
      <c r="CCN6" s="240"/>
      <c r="CCO6" s="240"/>
      <c r="CCP6" s="240"/>
      <c r="CCQ6" s="240"/>
      <c r="CCR6" s="240"/>
      <c r="CCS6" s="240"/>
      <c r="CCT6" s="240"/>
      <c r="CCU6" s="240"/>
      <c r="CCV6" s="240"/>
      <c r="CCW6" s="240"/>
      <c r="CCX6" s="240"/>
      <c r="CCY6" s="240"/>
      <c r="CCZ6" s="240"/>
      <c r="CDA6" s="240"/>
      <c r="CDB6" s="240"/>
      <c r="CDC6" s="240"/>
      <c r="CDD6" s="240"/>
      <c r="CDE6" s="240"/>
      <c r="CDF6" s="240"/>
      <c r="CDG6" s="240"/>
      <c r="CDH6" s="240"/>
      <c r="CDI6" s="240"/>
      <c r="CDJ6" s="240"/>
      <c r="CDK6" s="240"/>
      <c r="CDL6" s="240"/>
      <c r="CDM6" s="240"/>
      <c r="CDN6" s="240"/>
      <c r="CDO6" s="240"/>
      <c r="CDP6" s="240"/>
      <c r="CDQ6" s="240"/>
      <c r="CDR6" s="240"/>
      <c r="CDS6" s="240"/>
      <c r="CDT6" s="240"/>
      <c r="CDU6" s="240"/>
      <c r="CDV6" s="240"/>
      <c r="CDW6" s="240"/>
      <c r="CDX6" s="240"/>
      <c r="CDY6" s="240"/>
      <c r="CDZ6" s="240"/>
      <c r="CEA6" s="240"/>
      <c r="CEB6" s="240"/>
      <c r="CEC6" s="240"/>
      <c r="CED6" s="240"/>
      <c r="CEE6" s="240"/>
      <c r="CEF6" s="240"/>
      <c r="CEG6" s="240"/>
      <c r="CEH6" s="240"/>
      <c r="CEI6" s="240"/>
      <c r="CEJ6" s="240"/>
      <c r="CEK6" s="240"/>
      <c r="CEL6" s="240"/>
      <c r="CEM6" s="240"/>
      <c r="CEN6" s="240"/>
      <c r="CEO6" s="240"/>
      <c r="CEP6" s="240"/>
      <c r="CEQ6" s="240"/>
      <c r="CER6" s="240"/>
      <c r="CES6" s="240"/>
      <c r="CET6" s="240"/>
      <c r="CEU6" s="240"/>
      <c r="CEV6" s="240"/>
      <c r="CEW6" s="240"/>
      <c r="CEX6" s="240"/>
      <c r="CEY6" s="240"/>
      <c r="CEZ6" s="240"/>
      <c r="CFA6" s="240"/>
      <c r="CFB6" s="240"/>
      <c r="CFC6" s="240"/>
      <c r="CFD6" s="240"/>
      <c r="CFE6" s="240"/>
      <c r="CFF6" s="240"/>
      <c r="CFG6" s="240"/>
      <c r="CFH6" s="240"/>
      <c r="CFI6" s="240"/>
      <c r="CFJ6" s="240"/>
      <c r="CFK6" s="240"/>
      <c r="CFL6" s="240"/>
      <c r="CFM6" s="240"/>
      <c r="CFN6" s="240"/>
      <c r="CFO6" s="240"/>
      <c r="CFP6" s="240"/>
      <c r="CFQ6" s="240"/>
      <c r="CFR6" s="240"/>
      <c r="CFS6" s="240"/>
      <c r="CFT6" s="240"/>
      <c r="CFU6" s="240"/>
      <c r="CFV6" s="240"/>
      <c r="CFW6" s="240"/>
      <c r="CFX6" s="240"/>
      <c r="CFY6" s="240"/>
      <c r="CFZ6" s="240"/>
      <c r="CGA6" s="240"/>
      <c r="CGB6" s="240"/>
      <c r="CGC6" s="240"/>
      <c r="CGD6" s="240"/>
      <c r="CGE6" s="240"/>
      <c r="CGF6" s="240"/>
      <c r="CGG6" s="240"/>
      <c r="CGH6" s="240"/>
      <c r="CGI6" s="240"/>
      <c r="CGJ6" s="240"/>
      <c r="CGK6" s="240"/>
      <c r="CGL6" s="240"/>
      <c r="CGM6" s="240"/>
      <c r="CGN6" s="240"/>
      <c r="CGO6" s="240"/>
      <c r="CGP6" s="240"/>
      <c r="CGQ6" s="240"/>
      <c r="CGR6" s="240"/>
      <c r="CGS6" s="240"/>
      <c r="CGT6" s="240"/>
      <c r="CGU6" s="240"/>
      <c r="CGV6" s="240"/>
      <c r="CGW6" s="240"/>
      <c r="CGX6" s="240"/>
      <c r="CGY6" s="240"/>
      <c r="CGZ6" s="240"/>
      <c r="CHA6" s="240"/>
      <c r="CHB6" s="240"/>
      <c r="CHC6" s="240"/>
      <c r="CHD6" s="240"/>
      <c r="CHE6" s="240"/>
      <c r="CHF6" s="240"/>
      <c r="CHG6" s="240"/>
      <c r="CHH6" s="240"/>
      <c r="CHI6" s="240"/>
      <c r="CHJ6" s="240"/>
      <c r="CHK6" s="240"/>
      <c r="CHL6" s="240"/>
      <c r="CHM6" s="240"/>
      <c r="CHN6" s="240"/>
      <c r="CHO6" s="240"/>
      <c r="CHP6" s="240"/>
      <c r="CHQ6" s="240"/>
      <c r="CHR6" s="240"/>
      <c r="CHS6" s="240"/>
      <c r="CHT6" s="240"/>
      <c r="CHU6" s="240"/>
      <c r="CHV6" s="240"/>
      <c r="CHW6" s="240"/>
      <c r="CHX6" s="240"/>
      <c r="CHY6" s="240"/>
      <c r="CHZ6" s="240"/>
      <c r="CIA6" s="240"/>
      <c r="CIB6" s="240"/>
      <c r="CIC6" s="240"/>
      <c r="CID6" s="240"/>
      <c r="CIE6" s="240"/>
      <c r="CIF6" s="240"/>
      <c r="CIG6" s="240"/>
      <c r="CIH6" s="240"/>
      <c r="CII6" s="240"/>
      <c r="CIJ6" s="240"/>
      <c r="CIK6" s="240"/>
      <c r="CIL6" s="240"/>
      <c r="CIM6" s="240"/>
      <c r="CIN6" s="240"/>
      <c r="CIO6" s="240"/>
      <c r="CIP6" s="240"/>
      <c r="CIQ6" s="240"/>
      <c r="CIR6" s="240"/>
      <c r="CIS6" s="240"/>
      <c r="CIT6" s="240"/>
      <c r="CIU6" s="240"/>
      <c r="CIV6" s="240"/>
      <c r="CIW6" s="240"/>
      <c r="CIX6" s="240"/>
      <c r="CIY6" s="240"/>
      <c r="CIZ6" s="240"/>
      <c r="CJA6" s="240"/>
      <c r="CJB6" s="240"/>
      <c r="CJC6" s="240"/>
      <c r="CJD6" s="240"/>
      <c r="CJE6" s="240"/>
      <c r="CJF6" s="240"/>
      <c r="CJG6" s="240"/>
      <c r="CJH6" s="240"/>
      <c r="CJI6" s="240"/>
      <c r="CJJ6" s="240"/>
      <c r="CJK6" s="240"/>
      <c r="CJL6" s="240"/>
      <c r="CJM6" s="240"/>
      <c r="CJN6" s="240"/>
      <c r="CJO6" s="240"/>
      <c r="CJP6" s="240"/>
      <c r="CJQ6" s="240"/>
      <c r="CJR6" s="240"/>
      <c r="CJS6" s="240"/>
      <c r="CJT6" s="240"/>
      <c r="CJU6" s="240"/>
      <c r="CJV6" s="240"/>
      <c r="CJW6" s="240"/>
      <c r="CJX6" s="240"/>
      <c r="CJY6" s="240"/>
      <c r="CJZ6" s="240"/>
      <c r="CKA6" s="240"/>
      <c r="CKB6" s="240"/>
      <c r="CKC6" s="240"/>
      <c r="CKD6" s="240"/>
      <c r="CKE6" s="240"/>
      <c r="CKF6" s="240"/>
      <c r="CKG6" s="240"/>
      <c r="CKH6" s="240"/>
      <c r="CKI6" s="240"/>
      <c r="CKJ6" s="240"/>
      <c r="CKK6" s="240"/>
      <c r="CKL6" s="240"/>
      <c r="CKM6" s="240"/>
      <c r="CKN6" s="240"/>
      <c r="CKO6" s="240"/>
      <c r="CKP6" s="240"/>
      <c r="CKQ6" s="240"/>
      <c r="CKR6" s="240"/>
      <c r="CKS6" s="240"/>
      <c r="CKT6" s="240"/>
      <c r="CKU6" s="240"/>
      <c r="CKV6" s="240"/>
      <c r="CKW6" s="240"/>
      <c r="CKX6" s="240"/>
      <c r="CKY6" s="240"/>
      <c r="CKZ6" s="240"/>
      <c r="CLA6" s="240"/>
      <c r="CLB6" s="240"/>
      <c r="CLC6" s="240"/>
      <c r="CLD6" s="240"/>
      <c r="CLE6" s="240"/>
      <c r="CLF6" s="240"/>
      <c r="CLG6" s="240"/>
      <c r="CLH6" s="240"/>
      <c r="CLI6" s="240"/>
      <c r="CLJ6" s="240"/>
      <c r="CLK6" s="240"/>
      <c r="CLL6" s="240"/>
      <c r="CLM6" s="240"/>
      <c r="CLN6" s="240"/>
      <c r="CLO6" s="240"/>
      <c r="CLP6" s="240"/>
      <c r="CLQ6" s="240"/>
      <c r="CLR6" s="240"/>
      <c r="CLS6" s="240"/>
      <c r="CLT6" s="240"/>
      <c r="CLU6" s="240"/>
      <c r="CLV6" s="240"/>
      <c r="CLW6" s="240"/>
      <c r="CLX6" s="240"/>
      <c r="CLY6" s="240"/>
      <c r="CLZ6" s="240"/>
      <c r="CMA6" s="240"/>
      <c r="CMB6" s="240"/>
      <c r="CMC6" s="240"/>
      <c r="CMD6" s="240"/>
      <c r="CME6" s="240"/>
      <c r="CMF6" s="240"/>
      <c r="CMG6" s="240"/>
      <c r="CMH6" s="240"/>
      <c r="CMI6" s="240"/>
      <c r="CMJ6" s="240"/>
      <c r="CMK6" s="240"/>
      <c r="CML6" s="240"/>
      <c r="CMM6" s="240"/>
      <c r="CMN6" s="240"/>
      <c r="CMO6" s="240"/>
      <c r="CMP6" s="240"/>
      <c r="CMQ6" s="240"/>
      <c r="CMR6" s="240"/>
      <c r="CMS6" s="240"/>
      <c r="CMT6" s="240"/>
      <c r="CMU6" s="240"/>
      <c r="CMV6" s="240"/>
      <c r="CMW6" s="240"/>
      <c r="CMX6" s="240"/>
      <c r="CMY6" s="240"/>
      <c r="CMZ6" s="240"/>
      <c r="CNA6" s="240"/>
      <c r="CNB6" s="240"/>
      <c r="CNC6" s="240"/>
      <c r="CND6" s="240"/>
      <c r="CNE6" s="240"/>
      <c r="CNF6" s="240"/>
      <c r="CNG6" s="240"/>
      <c r="CNH6" s="240"/>
      <c r="CNI6" s="240"/>
      <c r="CNJ6" s="240"/>
      <c r="CNK6" s="240"/>
      <c r="CNL6" s="240"/>
      <c r="CNM6" s="240"/>
      <c r="CNN6" s="240"/>
      <c r="CNO6" s="240"/>
      <c r="CNP6" s="240"/>
      <c r="CNQ6" s="240"/>
      <c r="CNR6" s="240"/>
      <c r="CNS6" s="240"/>
      <c r="CNT6" s="240"/>
      <c r="CNU6" s="240"/>
      <c r="CNV6" s="240"/>
      <c r="CNW6" s="240"/>
      <c r="CNX6" s="240"/>
      <c r="CNY6" s="240"/>
      <c r="CNZ6" s="240"/>
      <c r="COA6" s="240"/>
      <c r="COB6" s="240"/>
      <c r="COC6" s="240"/>
      <c r="COD6" s="240"/>
      <c r="COE6" s="240"/>
      <c r="COF6" s="240"/>
      <c r="COG6" s="240"/>
      <c r="COH6" s="240"/>
      <c r="COI6" s="240"/>
      <c r="COJ6" s="240"/>
      <c r="COK6" s="240"/>
      <c r="COL6" s="240"/>
      <c r="COM6" s="240"/>
      <c r="CON6" s="240"/>
      <c r="COO6" s="240"/>
      <c r="COP6" s="240"/>
      <c r="COQ6" s="240"/>
      <c r="COR6" s="240"/>
      <c r="COS6" s="240"/>
      <c r="COT6" s="240"/>
      <c r="COU6" s="240"/>
      <c r="COV6" s="240"/>
      <c r="COW6" s="240"/>
      <c r="COX6" s="240"/>
      <c r="COY6" s="240"/>
      <c r="COZ6" s="240"/>
      <c r="CPA6" s="240"/>
      <c r="CPB6" s="240"/>
      <c r="CPC6" s="240"/>
      <c r="CPD6" s="240"/>
      <c r="CPE6" s="240"/>
      <c r="CPF6" s="240"/>
      <c r="CPG6" s="240"/>
      <c r="CPH6" s="240"/>
      <c r="CPI6" s="240"/>
      <c r="CPJ6" s="240"/>
      <c r="CPK6" s="240"/>
      <c r="CPL6" s="240"/>
      <c r="CPM6" s="240"/>
      <c r="CPN6" s="240"/>
      <c r="CPO6" s="240"/>
      <c r="CPP6" s="240"/>
      <c r="CPQ6" s="240"/>
      <c r="CPR6" s="240"/>
      <c r="CPS6" s="240"/>
      <c r="CPT6" s="240"/>
      <c r="CPU6" s="240"/>
      <c r="CPV6" s="240"/>
      <c r="CPW6" s="240"/>
      <c r="CPX6" s="240"/>
      <c r="CPY6" s="240"/>
      <c r="CPZ6" s="240"/>
      <c r="CQA6" s="240"/>
      <c r="CQB6" s="240"/>
      <c r="CQC6" s="240"/>
      <c r="CQD6" s="240"/>
      <c r="CQE6" s="240"/>
      <c r="CQF6" s="240"/>
      <c r="CQG6" s="240"/>
      <c r="CQH6" s="240"/>
      <c r="CQI6" s="240"/>
      <c r="CQJ6" s="240"/>
      <c r="CQK6" s="240"/>
      <c r="CQL6" s="240"/>
      <c r="CQM6" s="240"/>
      <c r="CQN6" s="240"/>
      <c r="CQO6" s="240"/>
      <c r="CQP6" s="240"/>
      <c r="CQQ6" s="240"/>
      <c r="CQR6" s="240"/>
      <c r="CQS6" s="240"/>
      <c r="CQT6" s="240"/>
      <c r="CQU6" s="240"/>
      <c r="CQV6" s="240"/>
      <c r="CQW6" s="240"/>
      <c r="CQX6" s="240"/>
      <c r="CQY6" s="240"/>
      <c r="CQZ6" s="240"/>
      <c r="CRA6" s="240"/>
      <c r="CRB6" s="240"/>
      <c r="CRC6" s="240"/>
      <c r="CRD6" s="240"/>
      <c r="CRE6" s="240"/>
      <c r="CRF6" s="240"/>
      <c r="CRG6" s="240"/>
      <c r="CRH6" s="240"/>
      <c r="CRI6" s="240"/>
      <c r="CRJ6" s="240"/>
      <c r="CRK6" s="240"/>
      <c r="CRL6" s="240"/>
      <c r="CRM6" s="240"/>
      <c r="CRN6" s="240"/>
      <c r="CRO6" s="240"/>
      <c r="CRP6" s="240"/>
      <c r="CRQ6" s="240"/>
      <c r="CRR6" s="240"/>
      <c r="CRS6" s="240"/>
      <c r="CRT6" s="240"/>
      <c r="CRU6" s="240"/>
      <c r="CRV6" s="240"/>
      <c r="CRW6" s="240"/>
      <c r="CRX6" s="240"/>
      <c r="CRY6" s="240"/>
      <c r="CRZ6" s="240"/>
      <c r="CSA6" s="240"/>
      <c r="CSB6" s="240"/>
      <c r="CSC6" s="240"/>
      <c r="CSD6" s="240"/>
      <c r="CSE6" s="240"/>
      <c r="CSF6" s="240"/>
      <c r="CSG6" s="240"/>
      <c r="CSH6" s="240"/>
      <c r="CSI6" s="240"/>
      <c r="CSJ6" s="240"/>
      <c r="CSK6" s="240"/>
      <c r="CSL6" s="240"/>
      <c r="CSM6" s="240"/>
      <c r="CSN6" s="240"/>
      <c r="CSO6" s="240"/>
      <c r="CSP6" s="240"/>
      <c r="CSQ6" s="240"/>
      <c r="CSR6" s="240"/>
      <c r="CSS6" s="240"/>
      <c r="CST6" s="240"/>
      <c r="CSU6" s="240"/>
      <c r="CSV6" s="240"/>
      <c r="CSW6" s="240"/>
      <c r="CSX6" s="240"/>
      <c r="CSY6" s="240"/>
      <c r="CSZ6" s="240"/>
      <c r="CTA6" s="240"/>
      <c r="CTB6" s="240"/>
      <c r="CTC6" s="240"/>
      <c r="CTD6" s="240"/>
      <c r="CTE6" s="240"/>
      <c r="CTF6" s="240"/>
      <c r="CTG6" s="240"/>
      <c r="CTH6" s="240"/>
      <c r="CTI6" s="240"/>
      <c r="CTJ6" s="240"/>
      <c r="CTK6" s="240"/>
      <c r="CTL6" s="240"/>
      <c r="CTM6" s="240"/>
      <c r="CTN6" s="240"/>
      <c r="CTO6" s="240"/>
      <c r="CTP6" s="240"/>
      <c r="CTQ6" s="240"/>
      <c r="CTR6" s="240"/>
      <c r="CTS6" s="240"/>
      <c r="CTT6" s="240"/>
      <c r="CTU6" s="240"/>
      <c r="CTV6" s="240"/>
      <c r="CTW6" s="240"/>
      <c r="CTX6" s="240"/>
      <c r="CTY6" s="240"/>
      <c r="CTZ6" s="240"/>
      <c r="CUA6" s="240"/>
      <c r="CUB6" s="240"/>
      <c r="CUC6" s="240"/>
      <c r="CUD6" s="240"/>
      <c r="CUE6" s="240"/>
      <c r="CUF6" s="240"/>
      <c r="CUG6" s="240"/>
      <c r="CUH6" s="240"/>
      <c r="CUI6" s="240"/>
      <c r="CUJ6" s="240"/>
      <c r="CUK6" s="240"/>
      <c r="CUL6" s="240"/>
      <c r="CUM6" s="240"/>
      <c r="CUN6" s="240"/>
      <c r="CUO6" s="240"/>
      <c r="CUP6" s="240"/>
      <c r="CUQ6" s="240"/>
      <c r="CUR6" s="240"/>
      <c r="CUS6" s="240"/>
      <c r="CUT6" s="240"/>
      <c r="CUU6" s="240"/>
      <c r="CUV6" s="240"/>
      <c r="CUW6" s="240"/>
      <c r="CUX6" s="240"/>
      <c r="CUY6" s="240"/>
      <c r="CUZ6" s="240"/>
      <c r="CVA6" s="240"/>
      <c r="CVB6" s="240"/>
      <c r="CVC6" s="240"/>
      <c r="CVD6" s="240"/>
      <c r="CVE6" s="240"/>
      <c r="CVF6" s="240"/>
      <c r="CVG6" s="240"/>
      <c r="CVH6" s="240"/>
      <c r="CVI6" s="240"/>
      <c r="CVJ6" s="240"/>
      <c r="CVK6" s="240"/>
      <c r="CVL6" s="240"/>
      <c r="CVM6" s="240"/>
      <c r="CVN6" s="240"/>
      <c r="CVO6" s="240"/>
      <c r="CVP6" s="240"/>
      <c r="CVQ6" s="240"/>
      <c r="CVR6" s="240"/>
      <c r="CVS6" s="240"/>
      <c r="CVT6" s="240"/>
      <c r="CVU6" s="240"/>
      <c r="CVV6" s="240"/>
      <c r="CVW6" s="240"/>
      <c r="CVX6" s="240"/>
      <c r="CVY6" s="240"/>
      <c r="CVZ6" s="240"/>
      <c r="CWA6" s="240"/>
      <c r="CWB6" s="240"/>
      <c r="CWC6" s="240"/>
      <c r="CWD6" s="240"/>
      <c r="CWE6" s="240"/>
      <c r="CWF6" s="240"/>
      <c r="CWG6" s="240"/>
      <c r="CWH6" s="240"/>
      <c r="CWI6" s="240"/>
      <c r="CWJ6" s="240"/>
      <c r="CWK6" s="240"/>
      <c r="CWL6" s="240"/>
      <c r="CWM6" s="240"/>
      <c r="CWN6" s="240"/>
      <c r="CWO6" s="240"/>
      <c r="CWP6" s="240"/>
      <c r="CWQ6" s="240"/>
      <c r="CWR6" s="240"/>
      <c r="CWS6" s="240"/>
      <c r="CWT6" s="240"/>
      <c r="CWU6" s="240"/>
      <c r="CWV6" s="240"/>
      <c r="CWW6" s="240"/>
      <c r="CWX6" s="240"/>
      <c r="CWY6" s="240"/>
      <c r="CWZ6" s="240"/>
      <c r="CXA6" s="240"/>
      <c r="CXB6" s="240"/>
      <c r="CXC6" s="240"/>
      <c r="CXD6" s="240"/>
      <c r="CXE6" s="240"/>
      <c r="CXF6" s="240"/>
      <c r="CXG6" s="240"/>
      <c r="CXH6" s="240"/>
      <c r="CXI6" s="240"/>
      <c r="CXJ6" s="240"/>
      <c r="CXK6" s="240"/>
      <c r="CXL6" s="240"/>
      <c r="CXM6" s="240"/>
      <c r="CXN6" s="240"/>
      <c r="CXO6" s="240"/>
      <c r="CXP6" s="240"/>
      <c r="CXQ6" s="240"/>
      <c r="CXR6" s="240"/>
      <c r="CXS6" s="240"/>
      <c r="CXT6" s="240"/>
      <c r="CXU6" s="240"/>
      <c r="CXV6" s="240"/>
      <c r="CXW6" s="240"/>
      <c r="CXX6" s="240"/>
      <c r="CXY6" s="240"/>
      <c r="CXZ6" s="240"/>
      <c r="CYA6" s="240"/>
      <c r="CYB6" s="240"/>
      <c r="CYC6" s="240"/>
      <c r="CYD6" s="240"/>
      <c r="CYE6" s="240"/>
      <c r="CYF6" s="240"/>
      <c r="CYG6" s="240"/>
      <c r="CYH6" s="240"/>
      <c r="CYI6" s="240"/>
      <c r="CYJ6" s="240"/>
      <c r="CYK6" s="240"/>
      <c r="CYL6" s="240"/>
      <c r="CYM6" s="240"/>
      <c r="CYN6" s="240"/>
      <c r="CYO6" s="240"/>
      <c r="CYP6" s="240"/>
      <c r="CYQ6" s="240"/>
      <c r="CYR6" s="240"/>
      <c r="CYS6" s="240"/>
      <c r="CYT6" s="240"/>
      <c r="CYU6" s="240"/>
      <c r="CYV6" s="240"/>
      <c r="CYW6" s="240"/>
      <c r="CYX6" s="240"/>
      <c r="CYY6" s="240"/>
      <c r="CYZ6" s="240"/>
      <c r="CZA6" s="240"/>
      <c r="CZB6" s="240"/>
      <c r="CZC6" s="240"/>
      <c r="CZD6" s="240"/>
      <c r="CZE6" s="240"/>
      <c r="CZF6" s="240"/>
      <c r="CZG6" s="240"/>
      <c r="CZH6" s="240"/>
      <c r="CZI6" s="240"/>
      <c r="CZJ6" s="240"/>
      <c r="CZK6" s="240"/>
      <c r="CZL6" s="240"/>
      <c r="CZM6" s="240"/>
      <c r="CZN6" s="240"/>
      <c r="CZO6" s="240"/>
      <c r="CZP6" s="240"/>
      <c r="CZQ6" s="240"/>
      <c r="CZR6" s="240"/>
      <c r="CZS6" s="240"/>
      <c r="CZT6" s="240"/>
      <c r="CZU6" s="240"/>
      <c r="CZV6" s="240"/>
      <c r="CZW6" s="240"/>
      <c r="CZX6" s="240"/>
      <c r="CZY6" s="240"/>
      <c r="CZZ6" s="240"/>
      <c r="DAA6" s="240"/>
      <c r="DAB6" s="240"/>
      <c r="DAC6" s="240"/>
      <c r="DAD6" s="240"/>
      <c r="DAE6" s="240"/>
      <c r="DAF6" s="240"/>
      <c r="DAG6" s="240"/>
      <c r="DAH6" s="240"/>
      <c r="DAI6" s="240"/>
      <c r="DAJ6" s="240"/>
      <c r="DAK6" s="240"/>
      <c r="DAL6" s="240"/>
      <c r="DAM6" s="240"/>
      <c r="DAN6" s="240"/>
      <c r="DAO6" s="240"/>
      <c r="DAP6" s="240"/>
      <c r="DAQ6" s="240"/>
      <c r="DAR6" s="240"/>
      <c r="DAS6" s="240"/>
      <c r="DAT6" s="240"/>
      <c r="DAU6" s="240"/>
      <c r="DAV6" s="240"/>
      <c r="DAW6" s="240"/>
      <c r="DAX6" s="240"/>
      <c r="DAY6" s="240"/>
      <c r="DAZ6" s="240"/>
      <c r="DBA6" s="240"/>
      <c r="DBB6" s="240"/>
      <c r="DBC6" s="240"/>
      <c r="DBD6" s="240"/>
      <c r="DBE6" s="240"/>
      <c r="DBF6" s="240"/>
      <c r="DBG6" s="240"/>
      <c r="DBH6" s="240"/>
      <c r="DBI6" s="240"/>
      <c r="DBJ6" s="240"/>
      <c r="DBK6" s="240"/>
      <c r="DBL6" s="240"/>
      <c r="DBM6" s="240"/>
      <c r="DBN6" s="240"/>
      <c r="DBO6" s="240"/>
      <c r="DBP6" s="240"/>
      <c r="DBQ6" s="240"/>
      <c r="DBR6" s="240"/>
      <c r="DBS6" s="240"/>
      <c r="DBT6" s="240"/>
      <c r="DBU6" s="240"/>
      <c r="DBV6" s="240"/>
      <c r="DBW6" s="240"/>
      <c r="DBX6" s="240"/>
      <c r="DBY6" s="240"/>
      <c r="DBZ6" s="240"/>
      <c r="DCA6" s="240"/>
      <c r="DCB6" s="240"/>
      <c r="DCC6" s="240"/>
      <c r="DCD6" s="240"/>
      <c r="DCE6" s="240"/>
      <c r="DCF6" s="240"/>
      <c r="DCG6" s="240"/>
      <c r="DCH6" s="240"/>
      <c r="DCI6" s="240"/>
      <c r="DCJ6" s="240"/>
      <c r="DCK6" s="240"/>
      <c r="DCL6" s="240"/>
      <c r="DCM6" s="240"/>
      <c r="DCN6" s="240"/>
      <c r="DCO6" s="240"/>
      <c r="DCP6" s="240"/>
      <c r="DCQ6" s="240"/>
      <c r="DCR6" s="240"/>
      <c r="DCS6" s="240"/>
      <c r="DCT6" s="240"/>
      <c r="DCU6" s="240"/>
      <c r="DCV6" s="240"/>
      <c r="DCW6" s="240"/>
      <c r="DCX6" s="240"/>
      <c r="DCY6" s="240"/>
      <c r="DCZ6" s="240"/>
      <c r="DDA6" s="240"/>
      <c r="DDB6" s="240"/>
      <c r="DDC6" s="240"/>
      <c r="DDD6" s="240"/>
      <c r="DDE6" s="240"/>
      <c r="DDF6" s="240"/>
      <c r="DDG6" s="240"/>
      <c r="DDH6" s="240"/>
      <c r="DDI6" s="240"/>
      <c r="DDJ6" s="240"/>
      <c r="DDK6" s="240"/>
      <c r="DDL6" s="240"/>
      <c r="DDM6" s="240"/>
      <c r="DDN6" s="240"/>
      <c r="DDO6" s="240"/>
      <c r="DDP6" s="240"/>
      <c r="DDQ6" s="240"/>
      <c r="DDR6" s="240"/>
      <c r="DDS6" s="240"/>
      <c r="DDT6" s="240"/>
      <c r="DDU6" s="240"/>
      <c r="DDV6" s="240"/>
      <c r="DDW6" s="240"/>
      <c r="DDX6" s="240"/>
      <c r="DDY6" s="240"/>
      <c r="DDZ6" s="240"/>
      <c r="DEA6" s="240"/>
      <c r="DEB6" s="240"/>
      <c r="DEC6" s="240"/>
      <c r="DED6" s="240"/>
      <c r="DEE6" s="240"/>
      <c r="DEF6" s="240"/>
      <c r="DEG6" s="240"/>
      <c r="DEH6" s="240"/>
      <c r="DEI6" s="240"/>
      <c r="DEJ6" s="240"/>
      <c r="DEK6" s="240"/>
      <c r="DEL6" s="240"/>
      <c r="DEM6" s="240"/>
      <c r="DEN6" s="240"/>
      <c r="DEO6" s="240"/>
      <c r="DEP6" s="240"/>
      <c r="DEQ6" s="240"/>
      <c r="DER6" s="240"/>
      <c r="DES6" s="240"/>
      <c r="DET6" s="240"/>
      <c r="DEU6" s="240"/>
      <c r="DEV6" s="240"/>
      <c r="DEW6" s="240"/>
      <c r="DEX6" s="240"/>
      <c r="DEY6" s="240"/>
      <c r="DEZ6" s="240"/>
      <c r="DFA6" s="240"/>
      <c r="DFB6" s="240"/>
      <c r="DFC6" s="240"/>
      <c r="DFD6" s="240"/>
      <c r="DFE6" s="240"/>
      <c r="DFF6" s="240"/>
      <c r="DFG6" s="240"/>
      <c r="DFH6" s="240"/>
      <c r="DFI6" s="240"/>
      <c r="DFJ6" s="240"/>
      <c r="DFK6" s="240"/>
      <c r="DFL6" s="240"/>
      <c r="DFM6" s="240"/>
      <c r="DFN6" s="240"/>
      <c r="DFO6" s="240"/>
      <c r="DFP6" s="240"/>
      <c r="DFQ6" s="240"/>
      <c r="DFR6" s="240"/>
      <c r="DFS6" s="240"/>
      <c r="DFT6" s="240"/>
      <c r="DFU6" s="240"/>
      <c r="DFV6" s="240"/>
      <c r="DFW6" s="240"/>
      <c r="DFX6" s="240"/>
      <c r="DFY6" s="240"/>
      <c r="DFZ6" s="240"/>
      <c r="DGA6" s="240"/>
      <c r="DGB6" s="240"/>
      <c r="DGC6" s="240"/>
      <c r="DGD6" s="240"/>
      <c r="DGE6" s="240"/>
      <c r="DGF6" s="240"/>
      <c r="DGG6" s="240"/>
      <c r="DGH6" s="240"/>
      <c r="DGI6" s="240"/>
      <c r="DGJ6" s="240"/>
      <c r="DGK6" s="240"/>
      <c r="DGL6" s="240"/>
      <c r="DGM6" s="240"/>
      <c r="DGN6" s="240"/>
      <c r="DGO6" s="240"/>
      <c r="DGP6" s="240"/>
      <c r="DGQ6" s="240"/>
      <c r="DGR6" s="240"/>
      <c r="DGS6" s="240"/>
      <c r="DGT6" s="240"/>
      <c r="DGU6" s="240"/>
      <c r="DGV6" s="240"/>
      <c r="DGW6" s="240"/>
      <c r="DGX6" s="240"/>
      <c r="DGY6" s="240"/>
      <c r="DGZ6" s="240"/>
      <c r="DHA6" s="240"/>
      <c r="DHB6" s="240"/>
      <c r="DHC6" s="240"/>
      <c r="DHD6" s="240"/>
      <c r="DHE6" s="240"/>
      <c r="DHF6" s="240"/>
      <c r="DHG6" s="240"/>
      <c r="DHH6" s="240"/>
      <c r="DHI6" s="240"/>
      <c r="DHJ6" s="240"/>
      <c r="DHK6" s="240"/>
      <c r="DHL6" s="240"/>
      <c r="DHM6" s="240"/>
      <c r="DHN6" s="240"/>
      <c r="DHO6" s="240"/>
      <c r="DHP6" s="240"/>
      <c r="DHQ6" s="240"/>
      <c r="DHR6" s="240"/>
      <c r="DHS6" s="240"/>
      <c r="DHT6" s="240"/>
      <c r="DHU6" s="240"/>
      <c r="DHV6" s="240"/>
      <c r="DHW6" s="240"/>
      <c r="DHX6" s="240"/>
      <c r="DHY6" s="240"/>
      <c r="DHZ6" s="240"/>
      <c r="DIA6" s="240"/>
      <c r="DIB6" s="240"/>
      <c r="DIC6" s="240"/>
      <c r="DID6" s="240"/>
      <c r="DIE6" s="240"/>
      <c r="DIF6" s="240"/>
      <c r="DIG6" s="240"/>
      <c r="DIH6" s="240"/>
      <c r="DII6" s="240"/>
      <c r="DIJ6" s="240"/>
      <c r="DIK6" s="240"/>
      <c r="DIL6" s="240"/>
      <c r="DIM6" s="240"/>
      <c r="DIN6" s="240"/>
      <c r="DIO6" s="240"/>
      <c r="DIP6" s="240"/>
      <c r="DIQ6" s="240"/>
      <c r="DIR6" s="240"/>
      <c r="DIS6" s="240"/>
      <c r="DIT6" s="240"/>
      <c r="DIU6" s="240"/>
      <c r="DIV6" s="240"/>
      <c r="DIW6" s="240"/>
      <c r="DIX6" s="240"/>
      <c r="DIY6" s="240"/>
      <c r="DIZ6" s="240"/>
      <c r="DJA6" s="240"/>
      <c r="DJB6" s="240"/>
      <c r="DJC6" s="240"/>
      <c r="DJD6" s="240"/>
      <c r="DJE6" s="240"/>
      <c r="DJF6" s="240"/>
      <c r="DJG6" s="240"/>
      <c r="DJH6" s="240"/>
      <c r="DJI6" s="240"/>
      <c r="DJJ6" s="240"/>
      <c r="DJK6" s="240"/>
      <c r="DJL6" s="240"/>
      <c r="DJM6" s="240"/>
      <c r="DJN6" s="240"/>
      <c r="DJO6" s="240"/>
      <c r="DJP6" s="240"/>
      <c r="DJQ6" s="240"/>
      <c r="DJR6" s="240"/>
      <c r="DJS6" s="240"/>
      <c r="DJT6" s="240"/>
      <c r="DJU6" s="240"/>
      <c r="DJV6" s="240"/>
      <c r="DJW6" s="240"/>
      <c r="DJX6" s="240"/>
      <c r="DJY6" s="240"/>
      <c r="DJZ6" s="240"/>
      <c r="DKA6" s="240"/>
      <c r="DKB6" s="240"/>
      <c r="DKC6" s="240"/>
      <c r="DKD6" s="240"/>
      <c r="DKE6" s="240"/>
      <c r="DKF6" s="240"/>
      <c r="DKG6" s="240"/>
      <c r="DKH6" s="240"/>
      <c r="DKI6" s="240"/>
      <c r="DKJ6" s="240"/>
      <c r="DKK6" s="240"/>
      <c r="DKL6" s="240"/>
      <c r="DKM6" s="240"/>
      <c r="DKN6" s="240"/>
      <c r="DKO6" s="240"/>
      <c r="DKP6" s="240"/>
      <c r="DKQ6" s="240"/>
      <c r="DKR6" s="240"/>
      <c r="DKS6" s="240"/>
      <c r="DKT6" s="240"/>
      <c r="DKU6" s="240"/>
      <c r="DKV6" s="240"/>
      <c r="DKW6" s="240"/>
      <c r="DKX6" s="240"/>
      <c r="DKY6" s="240"/>
      <c r="DKZ6" s="240"/>
      <c r="DLA6" s="240"/>
      <c r="DLB6" s="240"/>
      <c r="DLC6" s="240"/>
      <c r="DLD6" s="240"/>
      <c r="DLE6" s="240"/>
      <c r="DLF6" s="240"/>
      <c r="DLG6" s="240"/>
      <c r="DLH6" s="240"/>
      <c r="DLI6" s="240"/>
      <c r="DLJ6" s="240"/>
      <c r="DLK6" s="240"/>
      <c r="DLL6" s="240"/>
      <c r="DLM6" s="240"/>
      <c r="DLN6" s="240"/>
      <c r="DLO6" s="240"/>
      <c r="DLP6" s="240"/>
      <c r="DLQ6" s="240"/>
      <c r="DLR6" s="240"/>
      <c r="DLS6" s="240"/>
      <c r="DLT6" s="240"/>
      <c r="DLU6" s="240"/>
      <c r="DLV6" s="240"/>
      <c r="DLW6" s="240"/>
      <c r="DLX6" s="240"/>
      <c r="DLY6" s="240"/>
      <c r="DLZ6" s="240"/>
      <c r="DMA6" s="240"/>
      <c r="DMB6" s="240"/>
      <c r="DMC6" s="240"/>
      <c r="DMD6" s="240"/>
      <c r="DME6" s="240"/>
      <c r="DMF6" s="240"/>
      <c r="DMG6" s="240"/>
      <c r="DMH6" s="240"/>
      <c r="DMI6" s="240"/>
      <c r="DMJ6" s="240"/>
      <c r="DMK6" s="240"/>
      <c r="DML6" s="240"/>
      <c r="DMM6" s="240"/>
      <c r="DMN6" s="240"/>
      <c r="DMO6" s="240"/>
      <c r="DMP6" s="240"/>
      <c r="DMQ6" s="240"/>
      <c r="DMR6" s="240"/>
      <c r="DMS6" s="240"/>
      <c r="DMT6" s="240"/>
      <c r="DMU6" s="240"/>
      <c r="DMV6" s="240"/>
      <c r="DMW6" s="240"/>
      <c r="DMX6" s="240"/>
      <c r="DMY6" s="240"/>
      <c r="DMZ6" s="240"/>
      <c r="DNA6" s="240"/>
      <c r="DNB6" s="240"/>
      <c r="DNC6" s="240"/>
      <c r="DND6" s="240"/>
      <c r="DNE6" s="240"/>
      <c r="DNF6" s="240"/>
      <c r="DNG6" s="240"/>
      <c r="DNH6" s="240"/>
      <c r="DNI6" s="240"/>
      <c r="DNJ6" s="240"/>
      <c r="DNK6" s="240"/>
      <c r="DNL6" s="240"/>
      <c r="DNM6" s="240"/>
      <c r="DNN6" s="240"/>
      <c r="DNO6" s="240"/>
      <c r="DNP6" s="240"/>
      <c r="DNQ6" s="240"/>
      <c r="DNR6" s="240"/>
      <c r="DNS6" s="240"/>
      <c r="DNT6" s="240"/>
      <c r="DNU6" s="240"/>
      <c r="DNV6" s="240"/>
      <c r="DNW6" s="240"/>
      <c r="DNX6" s="240"/>
      <c r="DNY6" s="240"/>
      <c r="DNZ6" s="240"/>
      <c r="DOA6" s="240"/>
      <c r="DOB6" s="240"/>
      <c r="DOC6" s="240"/>
      <c r="DOD6" s="240"/>
      <c r="DOE6" s="240"/>
      <c r="DOF6" s="240"/>
      <c r="DOG6" s="240"/>
      <c r="DOH6" s="240"/>
      <c r="DOI6" s="240"/>
      <c r="DOJ6" s="240"/>
      <c r="DOK6" s="240"/>
      <c r="DOL6" s="240"/>
      <c r="DOM6" s="240"/>
      <c r="DON6" s="240"/>
      <c r="DOO6" s="240"/>
      <c r="DOP6" s="240"/>
      <c r="DOQ6" s="240"/>
      <c r="DOR6" s="240"/>
      <c r="DOS6" s="240"/>
      <c r="DOT6" s="240"/>
      <c r="DOU6" s="240"/>
      <c r="DOV6" s="240"/>
      <c r="DOW6" s="240"/>
      <c r="DOX6" s="240"/>
      <c r="DOY6" s="240"/>
      <c r="DOZ6" s="240"/>
      <c r="DPA6" s="240"/>
      <c r="DPB6" s="240"/>
      <c r="DPC6" s="240"/>
      <c r="DPD6" s="240"/>
      <c r="DPE6" s="240"/>
      <c r="DPF6" s="240"/>
      <c r="DPG6" s="240"/>
      <c r="DPH6" s="240"/>
      <c r="DPI6" s="240"/>
      <c r="DPJ6" s="240"/>
      <c r="DPK6" s="240"/>
      <c r="DPL6" s="240"/>
      <c r="DPM6" s="240"/>
      <c r="DPN6" s="240"/>
      <c r="DPO6" s="240"/>
      <c r="DPP6" s="240"/>
      <c r="DPQ6" s="240"/>
      <c r="DPR6" s="240"/>
      <c r="DPS6" s="240"/>
      <c r="DPT6" s="240"/>
      <c r="DPU6" s="240"/>
      <c r="DPV6" s="240"/>
      <c r="DPW6" s="240"/>
      <c r="DPX6" s="240"/>
      <c r="DPY6" s="240"/>
      <c r="DPZ6" s="240"/>
      <c r="DQA6" s="240"/>
      <c r="DQB6" s="240"/>
      <c r="DQC6" s="240"/>
      <c r="DQD6" s="240"/>
      <c r="DQE6" s="240"/>
      <c r="DQF6" s="240"/>
      <c r="DQG6" s="240"/>
      <c r="DQH6" s="240"/>
      <c r="DQI6" s="240"/>
      <c r="DQJ6" s="240"/>
      <c r="DQK6" s="240"/>
      <c r="DQL6" s="240"/>
      <c r="DQM6" s="240"/>
      <c r="DQN6" s="240"/>
      <c r="DQO6" s="240"/>
      <c r="DQP6" s="240"/>
      <c r="DQQ6" s="240"/>
      <c r="DQR6" s="240"/>
      <c r="DQS6" s="240"/>
      <c r="DQT6" s="240"/>
      <c r="DQU6" s="240"/>
      <c r="DQV6" s="240"/>
      <c r="DQW6" s="240"/>
      <c r="DQX6" s="240"/>
      <c r="DQY6" s="240"/>
      <c r="DQZ6" s="240"/>
      <c r="DRA6" s="240"/>
      <c r="DRB6" s="240"/>
      <c r="DRC6" s="240"/>
      <c r="DRD6" s="240"/>
      <c r="DRE6" s="240"/>
      <c r="DRF6" s="240"/>
      <c r="DRG6" s="240"/>
      <c r="DRH6" s="240"/>
      <c r="DRI6" s="240"/>
      <c r="DRJ6" s="240"/>
      <c r="DRK6" s="240"/>
      <c r="DRL6" s="240"/>
      <c r="DRM6" s="240"/>
      <c r="DRN6" s="240"/>
      <c r="DRO6" s="240"/>
      <c r="DRP6" s="240"/>
      <c r="DRQ6" s="240"/>
      <c r="DRR6" s="240"/>
      <c r="DRS6" s="240"/>
      <c r="DRT6" s="240"/>
      <c r="DRU6" s="240"/>
      <c r="DRV6" s="240"/>
      <c r="DRW6" s="240"/>
      <c r="DRX6" s="240"/>
      <c r="DRY6" s="240"/>
      <c r="DRZ6" s="240"/>
      <c r="DSA6" s="240"/>
      <c r="DSB6" s="240"/>
      <c r="DSC6" s="240"/>
      <c r="DSD6" s="240"/>
      <c r="DSE6" s="240"/>
      <c r="DSF6" s="240"/>
      <c r="DSG6" s="240"/>
      <c r="DSH6" s="240"/>
      <c r="DSI6" s="240"/>
      <c r="DSJ6" s="240"/>
      <c r="DSK6" s="240"/>
      <c r="DSL6" s="240"/>
      <c r="DSM6" s="240"/>
      <c r="DSN6" s="240"/>
      <c r="DSO6" s="240"/>
      <c r="DSP6" s="240"/>
      <c r="DSQ6" s="240"/>
      <c r="DSR6" s="240"/>
      <c r="DSS6" s="240"/>
      <c r="DST6" s="240"/>
      <c r="DSU6" s="240"/>
      <c r="DSV6" s="240"/>
      <c r="DSW6" s="240"/>
      <c r="DSX6" s="240"/>
      <c r="DSY6" s="240"/>
      <c r="DSZ6" s="240"/>
      <c r="DTA6" s="240"/>
      <c r="DTB6" s="240"/>
      <c r="DTC6" s="240"/>
      <c r="DTD6" s="240"/>
      <c r="DTE6" s="240"/>
      <c r="DTF6" s="240"/>
      <c r="DTG6" s="240"/>
      <c r="DTH6" s="240"/>
      <c r="DTI6" s="240"/>
      <c r="DTJ6" s="240"/>
      <c r="DTK6" s="240"/>
      <c r="DTL6" s="240"/>
      <c r="DTM6" s="240"/>
      <c r="DTN6" s="240"/>
      <c r="DTO6" s="240"/>
      <c r="DTP6" s="240"/>
      <c r="DTQ6" s="240"/>
      <c r="DTR6" s="240"/>
      <c r="DTS6" s="240"/>
      <c r="DTT6" s="240"/>
      <c r="DTU6" s="240"/>
      <c r="DTV6" s="240"/>
      <c r="DTW6" s="240"/>
      <c r="DTX6" s="240"/>
      <c r="DTY6" s="240"/>
      <c r="DTZ6" s="240"/>
      <c r="DUA6" s="240"/>
      <c r="DUB6" s="240"/>
      <c r="DUC6" s="240"/>
      <c r="DUD6" s="240"/>
      <c r="DUE6" s="240"/>
      <c r="DUF6" s="240"/>
      <c r="DUG6" s="240"/>
      <c r="DUH6" s="240"/>
      <c r="DUI6" s="240"/>
      <c r="DUJ6" s="240"/>
      <c r="DUK6" s="240"/>
      <c r="DUL6" s="240"/>
      <c r="DUM6" s="240"/>
      <c r="DUN6" s="240"/>
      <c r="DUO6" s="240"/>
      <c r="DUP6" s="240"/>
      <c r="DUQ6" s="240"/>
      <c r="DUR6" s="240"/>
      <c r="DUS6" s="240"/>
      <c r="DUT6" s="240"/>
      <c r="DUU6" s="240"/>
      <c r="DUV6" s="240"/>
      <c r="DUW6" s="240"/>
      <c r="DUX6" s="240"/>
      <c r="DUY6" s="240"/>
      <c r="DUZ6" s="240"/>
      <c r="DVA6" s="240"/>
      <c r="DVB6" s="240"/>
      <c r="DVC6" s="240"/>
      <c r="DVD6" s="240"/>
      <c r="DVE6" s="240"/>
      <c r="DVF6" s="240"/>
      <c r="DVG6" s="240"/>
      <c r="DVH6" s="240"/>
      <c r="DVI6" s="240"/>
      <c r="DVJ6" s="240"/>
      <c r="DVK6" s="240"/>
      <c r="DVL6" s="240"/>
      <c r="DVM6" s="240"/>
      <c r="DVN6" s="240"/>
      <c r="DVO6" s="240"/>
      <c r="DVP6" s="240"/>
      <c r="DVQ6" s="240"/>
      <c r="DVR6" s="240"/>
      <c r="DVS6" s="240"/>
      <c r="DVT6" s="240"/>
      <c r="DVU6" s="240"/>
      <c r="DVV6" s="240"/>
      <c r="DVW6" s="240"/>
      <c r="DVX6" s="240"/>
      <c r="DVY6" s="240"/>
      <c r="DVZ6" s="240"/>
      <c r="DWA6" s="240"/>
      <c r="DWB6" s="240"/>
      <c r="DWC6" s="240"/>
      <c r="DWD6" s="240"/>
      <c r="DWE6" s="240"/>
      <c r="DWF6" s="240"/>
      <c r="DWG6" s="240"/>
      <c r="DWH6" s="240"/>
      <c r="DWI6" s="240"/>
      <c r="DWJ6" s="240"/>
      <c r="DWK6" s="240"/>
      <c r="DWL6" s="240"/>
      <c r="DWM6" s="240"/>
      <c r="DWN6" s="240"/>
      <c r="DWO6" s="240"/>
      <c r="DWP6" s="240"/>
      <c r="DWQ6" s="240"/>
      <c r="DWR6" s="240"/>
      <c r="DWS6" s="240"/>
      <c r="DWT6" s="240"/>
      <c r="DWU6" s="240"/>
      <c r="DWV6" s="240"/>
      <c r="DWW6" s="240"/>
      <c r="DWX6" s="240"/>
      <c r="DWY6" s="240"/>
      <c r="DWZ6" s="240"/>
      <c r="DXA6" s="240"/>
      <c r="DXB6" s="240"/>
      <c r="DXC6" s="240"/>
      <c r="DXD6" s="240"/>
      <c r="DXE6" s="240"/>
      <c r="DXF6" s="240"/>
      <c r="DXG6" s="240"/>
      <c r="DXH6" s="240"/>
      <c r="DXI6" s="240"/>
      <c r="DXJ6" s="240"/>
      <c r="DXK6" s="240"/>
      <c r="DXL6" s="240"/>
      <c r="DXM6" s="240"/>
      <c r="DXN6" s="240"/>
      <c r="DXO6" s="240"/>
      <c r="DXP6" s="240"/>
      <c r="DXQ6" s="240"/>
      <c r="DXR6" s="240"/>
      <c r="DXS6" s="240"/>
      <c r="DXT6" s="240"/>
      <c r="DXU6" s="240"/>
      <c r="DXV6" s="240"/>
      <c r="DXW6" s="240"/>
      <c r="DXX6" s="240"/>
      <c r="DXY6" s="240"/>
      <c r="DXZ6" s="240"/>
      <c r="DYA6" s="240"/>
      <c r="DYB6" s="240"/>
      <c r="DYC6" s="240"/>
      <c r="DYD6" s="240"/>
      <c r="DYE6" s="240"/>
      <c r="DYF6" s="240"/>
      <c r="DYG6" s="240"/>
      <c r="DYH6" s="240"/>
      <c r="DYI6" s="240"/>
      <c r="DYJ6" s="240"/>
      <c r="DYK6" s="240"/>
      <c r="DYL6" s="240"/>
      <c r="DYM6" s="240"/>
      <c r="DYN6" s="240"/>
      <c r="DYO6" s="240"/>
      <c r="DYP6" s="240"/>
      <c r="DYQ6" s="240"/>
      <c r="DYR6" s="240"/>
      <c r="DYS6" s="240"/>
      <c r="DYT6" s="240"/>
      <c r="DYU6" s="240"/>
      <c r="DYV6" s="240"/>
      <c r="DYW6" s="240"/>
      <c r="DYX6" s="240"/>
      <c r="DYY6" s="240"/>
      <c r="DYZ6" s="240"/>
      <c r="DZA6" s="240"/>
      <c r="DZB6" s="240"/>
      <c r="DZC6" s="240"/>
      <c r="DZD6" s="240"/>
      <c r="DZE6" s="240"/>
      <c r="DZF6" s="240"/>
      <c r="DZG6" s="240"/>
      <c r="DZH6" s="240"/>
      <c r="DZI6" s="240"/>
      <c r="DZJ6" s="240"/>
      <c r="DZK6" s="240"/>
      <c r="DZL6" s="240"/>
      <c r="DZM6" s="240"/>
      <c r="DZN6" s="240"/>
      <c r="DZO6" s="240"/>
      <c r="DZP6" s="240"/>
      <c r="DZQ6" s="240"/>
      <c r="DZR6" s="240"/>
      <c r="DZS6" s="240"/>
      <c r="DZT6" s="240"/>
      <c r="DZU6" s="240"/>
      <c r="DZV6" s="240"/>
      <c r="DZW6" s="240"/>
      <c r="DZX6" s="240"/>
      <c r="DZY6" s="240"/>
      <c r="DZZ6" s="240"/>
      <c r="EAA6" s="240"/>
      <c r="EAB6" s="240"/>
      <c r="EAC6" s="240"/>
      <c r="EAD6" s="240"/>
      <c r="EAE6" s="240"/>
      <c r="EAF6" s="240"/>
      <c r="EAG6" s="240"/>
      <c r="EAH6" s="240"/>
      <c r="EAI6" s="240"/>
      <c r="EAJ6" s="240"/>
      <c r="EAK6" s="240"/>
      <c r="EAL6" s="240"/>
      <c r="EAM6" s="240"/>
      <c r="EAN6" s="240"/>
      <c r="EAO6" s="240"/>
      <c r="EAP6" s="240"/>
      <c r="EAQ6" s="240"/>
      <c r="EAR6" s="240"/>
      <c r="EAS6" s="240"/>
      <c r="EAT6" s="240"/>
      <c r="EAU6" s="240"/>
      <c r="EAV6" s="240"/>
      <c r="EAW6" s="240"/>
      <c r="EAX6" s="240"/>
      <c r="EAY6" s="240"/>
      <c r="EAZ6" s="240"/>
      <c r="EBA6" s="240"/>
      <c r="EBB6" s="240"/>
      <c r="EBC6" s="240"/>
      <c r="EBD6" s="240"/>
      <c r="EBE6" s="240"/>
      <c r="EBF6" s="240"/>
      <c r="EBG6" s="240"/>
      <c r="EBH6" s="240"/>
      <c r="EBI6" s="240"/>
      <c r="EBJ6" s="240"/>
      <c r="EBK6" s="240"/>
      <c r="EBL6" s="240"/>
      <c r="EBM6" s="240"/>
      <c r="EBN6" s="240"/>
      <c r="EBO6" s="240"/>
      <c r="EBP6" s="240"/>
      <c r="EBQ6" s="240"/>
      <c r="EBR6" s="240"/>
      <c r="EBS6" s="240"/>
      <c r="EBT6" s="240"/>
      <c r="EBU6" s="240"/>
      <c r="EBV6" s="240"/>
      <c r="EBW6" s="240"/>
      <c r="EBX6" s="240"/>
      <c r="EBY6" s="240"/>
      <c r="EBZ6" s="240"/>
      <c r="ECA6" s="240"/>
      <c r="ECB6" s="240"/>
      <c r="ECC6" s="240"/>
      <c r="ECD6" s="240"/>
      <c r="ECE6" s="240"/>
      <c r="ECF6" s="240"/>
      <c r="ECG6" s="240"/>
      <c r="ECH6" s="240"/>
      <c r="ECI6" s="240"/>
      <c r="ECJ6" s="240"/>
      <c r="ECK6" s="240"/>
      <c r="ECL6" s="240"/>
      <c r="ECM6" s="240"/>
      <c r="ECN6" s="240"/>
      <c r="ECO6" s="240"/>
      <c r="ECP6" s="240"/>
      <c r="ECQ6" s="240"/>
      <c r="ECR6" s="240"/>
      <c r="ECS6" s="240"/>
      <c r="ECT6" s="240"/>
      <c r="ECU6" s="240"/>
      <c r="ECV6" s="240"/>
      <c r="ECW6" s="240"/>
      <c r="ECX6" s="240"/>
      <c r="ECY6" s="240"/>
      <c r="ECZ6" s="240"/>
      <c r="EDA6" s="240"/>
      <c r="EDB6" s="240"/>
      <c r="EDC6" s="240"/>
      <c r="EDD6" s="240"/>
      <c r="EDE6" s="240"/>
      <c r="EDF6" s="240"/>
      <c r="EDG6" s="240"/>
      <c r="EDH6" s="240"/>
      <c r="EDI6" s="240"/>
      <c r="EDJ6" s="240"/>
      <c r="EDK6" s="240"/>
      <c r="EDL6" s="240"/>
      <c r="EDM6" s="240"/>
      <c r="EDN6" s="240"/>
      <c r="EDO6" s="240"/>
      <c r="EDP6" s="240"/>
      <c r="EDQ6" s="240"/>
      <c r="EDR6" s="240"/>
      <c r="EDS6" s="240"/>
      <c r="EDT6" s="240"/>
      <c r="EDU6" s="240"/>
      <c r="EDV6" s="240"/>
      <c r="EDW6" s="240"/>
      <c r="EDX6" s="240"/>
      <c r="EDY6" s="240"/>
      <c r="EDZ6" s="240"/>
      <c r="EEA6" s="240"/>
      <c r="EEB6" s="240"/>
      <c r="EEC6" s="240"/>
      <c r="EED6" s="240"/>
      <c r="EEE6" s="240"/>
      <c r="EEF6" s="240"/>
      <c r="EEG6" s="240"/>
      <c r="EEH6" s="240"/>
      <c r="EEI6" s="240"/>
      <c r="EEJ6" s="240"/>
      <c r="EEK6" s="240"/>
      <c r="EEL6" s="240"/>
      <c r="EEM6" s="240"/>
      <c r="EEN6" s="240"/>
      <c r="EEO6" s="240"/>
      <c r="EEP6" s="240"/>
      <c r="EEQ6" s="240"/>
      <c r="EER6" s="240"/>
      <c r="EES6" s="240"/>
      <c r="EET6" s="240"/>
      <c r="EEU6" s="240"/>
      <c r="EEV6" s="240"/>
      <c r="EEW6" s="240"/>
      <c r="EEX6" s="240"/>
      <c r="EEY6" s="240"/>
      <c r="EEZ6" s="240"/>
      <c r="EFA6" s="240"/>
      <c r="EFB6" s="240"/>
      <c r="EFC6" s="240"/>
      <c r="EFD6" s="240"/>
      <c r="EFE6" s="240"/>
      <c r="EFF6" s="240"/>
      <c r="EFG6" s="240"/>
      <c r="EFH6" s="240"/>
      <c r="EFI6" s="240"/>
      <c r="EFJ6" s="240"/>
      <c r="EFK6" s="240"/>
      <c r="EFL6" s="240"/>
      <c r="EFM6" s="240"/>
      <c r="EFN6" s="240"/>
      <c r="EFO6" s="240"/>
      <c r="EFP6" s="240"/>
      <c r="EFQ6" s="240"/>
      <c r="EFR6" s="240"/>
      <c r="EFS6" s="240"/>
      <c r="EFT6" s="240"/>
      <c r="EFU6" s="240"/>
      <c r="EFV6" s="240"/>
      <c r="EFW6" s="240"/>
      <c r="EFX6" s="240"/>
      <c r="EFY6" s="240"/>
      <c r="EFZ6" s="240"/>
      <c r="EGA6" s="240"/>
      <c r="EGB6" s="240"/>
      <c r="EGC6" s="240"/>
      <c r="EGD6" s="240"/>
      <c r="EGE6" s="240"/>
      <c r="EGF6" s="240"/>
      <c r="EGG6" s="240"/>
      <c r="EGH6" s="240"/>
      <c r="EGI6" s="240"/>
      <c r="EGJ6" s="240"/>
      <c r="EGK6" s="240"/>
      <c r="EGL6" s="240"/>
      <c r="EGM6" s="240"/>
      <c r="EGN6" s="240"/>
      <c r="EGO6" s="240"/>
      <c r="EGP6" s="240"/>
      <c r="EGQ6" s="240"/>
      <c r="EGR6" s="240"/>
      <c r="EGS6" s="240"/>
      <c r="EGT6" s="240"/>
      <c r="EGU6" s="240"/>
      <c r="EGV6" s="240"/>
      <c r="EGW6" s="240"/>
      <c r="EGX6" s="240"/>
      <c r="EGY6" s="240"/>
      <c r="EGZ6" s="240"/>
      <c r="EHA6" s="240"/>
      <c r="EHB6" s="240"/>
      <c r="EHC6" s="240"/>
      <c r="EHD6" s="240"/>
      <c r="EHE6" s="240"/>
      <c r="EHF6" s="240"/>
      <c r="EHG6" s="240"/>
      <c r="EHH6" s="240"/>
      <c r="EHI6" s="240"/>
      <c r="EHJ6" s="240"/>
      <c r="EHK6" s="240"/>
      <c r="EHL6" s="240"/>
      <c r="EHM6" s="240"/>
      <c r="EHN6" s="240"/>
      <c r="EHO6" s="240"/>
      <c r="EHP6" s="240"/>
      <c r="EHQ6" s="240"/>
      <c r="EHR6" s="240"/>
      <c r="EHS6" s="240"/>
      <c r="EHT6" s="240"/>
      <c r="EHU6" s="240"/>
      <c r="EHV6" s="240"/>
      <c r="EHW6" s="240"/>
      <c r="EHX6" s="240"/>
      <c r="EHY6" s="240"/>
      <c r="EHZ6" s="240"/>
      <c r="EIA6" s="240"/>
      <c r="EIB6" s="240"/>
      <c r="EIC6" s="240"/>
      <c r="EID6" s="240"/>
      <c r="EIE6" s="240"/>
      <c r="EIF6" s="240"/>
      <c r="EIG6" s="240"/>
      <c r="EIH6" s="240"/>
      <c r="EII6" s="240"/>
      <c r="EIJ6" s="240"/>
      <c r="EIK6" s="240"/>
      <c r="EIL6" s="240"/>
      <c r="EIM6" s="240"/>
      <c r="EIN6" s="240"/>
      <c r="EIO6" s="240"/>
      <c r="EIP6" s="240"/>
      <c r="EIQ6" s="240"/>
      <c r="EIR6" s="240"/>
      <c r="EIS6" s="240"/>
      <c r="EIT6" s="240"/>
      <c r="EIU6" s="240"/>
      <c r="EIV6" s="240"/>
      <c r="EIW6" s="240"/>
      <c r="EIX6" s="240"/>
      <c r="EIY6" s="240"/>
      <c r="EIZ6" s="240"/>
      <c r="EJA6" s="240"/>
      <c r="EJB6" s="240"/>
      <c r="EJC6" s="240"/>
      <c r="EJD6" s="240"/>
      <c r="EJE6" s="240"/>
      <c r="EJF6" s="240"/>
      <c r="EJG6" s="240"/>
      <c r="EJH6" s="240"/>
      <c r="EJI6" s="240"/>
      <c r="EJJ6" s="240"/>
      <c r="EJK6" s="240"/>
      <c r="EJL6" s="240"/>
      <c r="EJM6" s="240"/>
      <c r="EJN6" s="240"/>
      <c r="EJO6" s="240"/>
      <c r="EJP6" s="240"/>
      <c r="EJQ6" s="240"/>
      <c r="EJR6" s="240"/>
      <c r="EJS6" s="240"/>
      <c r="EJT6" s="240"/>
      <c r="EJU6" s="240"/>
      <c r="EJV6" s="240"/>
      <c r="EJW6" s="240"/>
      <c r="EJX6" s="240"/>
      <c r="EJY6" s="240"/>
      <c r="EJZ6" s="240"/>
      <c r="EKA6" s="240"/>
      <c r="EKB6" s="240"/>
      <c r="EKC6" s="240"/>
      <c r="EKD6" s="240"/>
      <c r="EKE6" s="240"/>
      <c r="EKF6" s="240"/>
      <c r="EKG6" s="240"/>
      <c r="EKH6" s="240"/>
      <c r="EKI6" s="240"/>
      <c r="EKJ6" s="240"/>
      <c r="EKK6" s="240"/>
      <c r="EKL6" s="240"/>
      <c r="EKM6" s="240"/>
      <c r="EKN6" s="240"/>
      <c r="EKO6" s="240"/>
      <c r="EKP6" s="240"/>
      <c r="EKQ6" s="240"/>
      <c r="EKR6" s="240"/>
      <c r="EKS6" s="240"/>
      <c r="EKT6" s="240"/>
      <c r="EKU6" s="240"/>
      <c r="EKV6" s="240"/>
      <c r="EKW6" s="240"/>
      <c r="EKX6" s="240"/>
      <c r="EKY6" s="240"/>
      <c r="EKZ6" s="240"/>
      <c r="ELA6" s="240"/>
      <c r="ELB6" s="240"/>
      <c r="ELC6" s="240"/>
      <c r="ELD6" s="240"/>
      <c r="ELE6" s="240"/>
      <c r="ELF6" s="240"/>
      <c r="ELG6" s="240"/>
      <c r="ELH6" s="240"/>
      <c r="ELI6" s="240"/>
      <c r="ELJ6" s="240"/>
      <c r="ELK6" s="240"/>
      <c r="ELL6" s="240"/>
      <c r="ELM6" s="240"/>
      <c r="ELN6" s="240"/>
      <c r="ELO6" s="240"/>
      <c r="ELP6" s="240"/>
      <c r="ELQ6" s="240"/>
      <c r="ELR6" s="240"/>
      <c r="ELS6" s="240"/>
      <c r="ELT6" s="240"/>
      <c r="ELU6" s="240"/>
      <c r="ELV6" s="240"/>
      <c r="ELW6" s="240"/>
      <c r="ELX6" s="240"/>
      <c r="ELY6" s="240"/>
      <c r="ELZ6" s="240"/>
      <c r="EMA6" s="240"/>
      <c r="EMB6" s="240"/>
      <c r="EMC6" s="240"/>
      <c r="EMD6" s="240"/>
      <c r="EME6" s="240"/>
      <c r="EMF6" s="240"/>
      <c r="EMG6" s="240"/>
      <c r="EMH6" s="240"/>
      <c r="EMI6" s="240"/>
      <c r="EMJ6" s="240"/>
      <c r="EMK6" s="240"/>
      <c r="EML6" s="240"/>
      <c r="EMM6" s="240"/>
      <c r="EMN6" s="240"/>
      <c r="EMO6" s="240"/>
      <c r="EMP6" s="240"/>
      <c r="EMQ6" s="240"/>
      <c r="EMR6" s="240"/>
      <c r="EMS6" s="240"/>
      <c r="EMT6" s="240"/>
      <c r="EMU6" s="240"/>
      <c r="EMV6" s="240"/>
      <c r="EMW6" s="240"/>
      <c r="EMX6" s="240"/>
      <c r="EMY6" s="240"/>
      <c r="EMZ6" s="240"/>
      <c r="ENA6" s="240"/>
      <c r="ENB6" s="240"/>
      <c r="ENC6" s="240"/>
      <c r="END6" s="240"/>
      <c r="ENE6" s="240"/>
      <c r="ENF6" s="240"/>
      <c r="ENG6" s="240"/>
      <c r="ENH6" s="240"/>
      <c r="ENI6" s="240"/>
      <c r="ENJ6" s="240"/>
      <c r="ENK6" s="240"/>
      <c r="ENL6" s="240"/>
      <c r="ENM6" s="240"/>
      <c r="ENN6" s="240"/>
      <c r="ENO6" s="240"/>
      <c r="ENP6" s="240"/>
      <c r="ENQ6" s="240"/>
      <c r="ENR6" s="240"/>
      <c r="ENS6" s="240"/>
      <c r="ENT6" s="240"/>
      <c r="ENU6" s="240"/>
      <c r="ENV6" s="240"/>
      <c r="ENW6" s="240"/>
      <c r="ENX6" s="240"/>
      <c r="ENY6" s="240"/>
      <c r="ENZ6" s="240"/>
      <c r="EOA6" s="240"/>
      <c r="EOB6" s="240"/>
      <c r="EOC6" s="240"/>
      <c r="EOD6" s="240"/>
      <c r="EOE6" s="240"/>
      <c r="EOF6" s="240"/>
      <c r="EOG6" s="240"/>
      <c r="EOH6" s="240"/>
      <c r="EOI6" s="240"/>
      <c r="EOJ6" s="240"/>
      <c r="EOK6" s="240"/>
      <c r="EOL6" s="240"/>
      <c r="EOM6" s="240"/>
      <c r="EON6" s="240"/>
      <c r="EOO6" s="240"/>
      <c r="EOP6" s="240"/>
      <c r="EOQ6" s="240"/>
      <c r="EOR6" s="240"/>
      <c r="EOS6" s="240"/>
      <c r="EOT6" s="240"/>
      <c r="EOU6" s="240"/>
      <c r="EOV6" s="240"/>
      <c r="EOW6" s="240"/>
      <c r="EOX6" s="240"/>
      <c r="EOY6" s="240"/>
      <c r="EOZ6" s="240"/>
      <c r="EPA6" s="240"/>
      <c r="EPB6" s="240"/>
      <c r="EPC6" s="240"/>
      <c r="EPD6" s="240"/>
      <c r="EPE6" s="240"/>
      <c r="EPF6" s="240"/>
      <c r="EPG6" s="240"/>
      <c r="EPH6" s="240"/>
      <c r="EPI6" s="240"/>
      <c r="EPJ6" s="240"/>
      <c r="EPK6" s="240"/>
      <c r="EPL6" s="240"/>
      <c r="EPM6" s="240"/>
      <c r="EPN6" s="240"/>
      <c r="EPO6" s="240"/>
      <c r="EPP6" s="240"/>
      <c r="EPQ6" s="240"/>
      <c r="EPR6" s="240"/>
      <c r="EPS6" s="240"/>
      <c r="EPT6" s="240"/>
      <c r="EPU6" s="240"/>
      <c r="EPV6" s="240"/>
      <c r="EPW6" s="240"/>
      <c r="EPX6" s="240"/>
      <c r="EPY6" s="240"/>
      <c r="EPZ6" s="240"/>
      <c r="EQA6" s="240"/>
      <c r="EQB6" s="240"/>
      <c r="EQC6" s="240"/>
      <c r="EQD6" s="240"/>
      <c r="EQE6" s="240"/>
      <c r="EQF6" s="240"/>
      <c r="EQG6" s="240"/>
      <c r="EQH6" s="240"/>
      <c r="EQI6" s="240"/>
      <c r="EQJ6" s="240"/>
      <c r="EQK6" s="240"/>
      <c r="EQL6" s="240"/>
      <c r="EQM6" s="240"/>
      <c r="EQN6" s="240"/>
      <c r="EQO6" s="240"/>
      <c r="EQP6" s="240"/>
      <c r="EQQ6" s="240"/>
      <c r="EQR6" s="240"/>
      <c r="EQS6" s="240"/>
      <c r="EQT6" s="240"/>
      <c r="EQU6" s="240"/>
      <c r="EQV6" s="240"/>
      <c r="EQW6" s="240"/>
      <c r="EQX6" s="240"/>
      <c r="EQY6" s="240"/>
      <c r="EQZ6" s="240"/>
      <c r="ERA6" s="240"/>
      <c r="ERB6" s="240"/>
      <c r="ERC6" s="240"/>
      <c r="ERD6" s="240"/>
      <c r="ERE6" s="240"/>
      <c r="ERF6" s="240"/>
      <c r="ERG6" s="240"/>
      <c r="ERH6" s="240"/>
      <c r="ERI6" s="240"/>
      <c r="ERJ6" s="240"/>
      <c r="ERK6" s="240"/>
      <c r="ERL6" s="240"/>
      <c r="ERM6" s="240"/>
      <c r="ERN6" s="240"/>
      <c r="ERO6" s="240"/>
      <c r="ERP6" s="240"/>
      <c r="ERQ6" s="240"/>
      <c r="ERR6" s="240"/>
      <c r="ERS6" s="240"/>
      <c r="ERT6" s="240"/>
      <c r="ERU6" s="240"/>
      <c r="ERV6" s="240"/>
      <c r="ERW6" s="240"/>
      <c r="ERX6" s="240"/>
      <c r="ERY6" s="240"/>
      <c r="ERZ6" s="240"/>
      <c r="ESA6" s="240"/>
      <c r="ESB6" s="240"/>
      <c r="ESC6" s="240"/>
      <c r="ESD6" s="240"/>
      <c r="ESE6" s="240"/>
      <c r="ESF6" s="240"/>
      <c r="ESG6" s="240"/>
      <c r="ESH6" s="240"/>
      <c r="ESI6" s="240"/>
      <c r="ESJ6" s="240"/>
      <c r="ESK6" s="240"/>
      <c r="ESL6" s="240"/>
      <c r="ESM6" s="240"/>
      <c r="ESN6" s="240"/>
      <c r="ESO6" s="240"/>
      <c r="ESP6" s="240"/>
      <c r="ESQ6" s="240"/>
      <c r="ESR6" s="240"/>
      <c r="ESS6" s="240"/>
      <c r="EST6" s="240"/>
      <c r="ESU6" s="240"/>
      <c r="ESV6" s="240"/>
      <c r="ESW6" s="240"/>
      <c r="ESX6" s="240"/>
      <c r="ESY6" s="240"/>
      <c r="ESZ6" s="240"/>
      <c r="ETA6" s="240"/>
      <c r="ETB6" s="240"/>
      <c r="ETC6" s="240"/>
      <c r="ETD6" s="240"/>
      <c r="ETE6" s="240"/>
      <c r="ETF6" s="240"/>
      <c r="ETG6" s="240"/>
      <c r="ETH6" s="240"/>
      <c r="ETI6" s="240"/>
      <c r="ETJ6" s="240"/>
      <c r="ETK6" s="240"/>
      <c r="ETL6" s="240"/>
      <c r="ETM6" s="240"/>
      <c r="ETN6" s="240"/>
      <c r="ETO6" s="240"/>
      <c r="ETP6" s="240"/>
      <c r="ETQ6" s="240"/>
      <c r="ETR6" s="240"/>
      <c r="ETS6" s="240"/>
      <c r="ETT6" s="240"/>
      <c r="ETU6" s="240"/>
      <c r="ETV6" s="240"/>
      <c r="ETW6" s="240"/>
      <c r="ETX6" s="240"/>
      <c r="ETY6" s="240"/>
      <c r="ETZ6" s="240"/>
      <c r="EUA6" s="240"/>
      <c r="EUB6" s="240"/>
      <c r="EUC6" s="240"/>
      <c r="EUD6" s="240"/>
      <c r="EUE6" s="240"/>
      <c r="EUF6" s="240"/>
      <c r="EUG6" s="240"/>
      <c r="EUH6" s="240"/>
      <c r="EUI6" s="240"/>
      <c r="EUJ6" s="240"/>
      <c r="EUK6" s="240"/>
      <c r="EUL6" s="240"/>
      <c r="EUM6" s="240"/>
      <c r="EUN6" s="240"/>
      <c r="EUO6" s="240"/>
      <c r="EUP6" s="240"/>
      <c r="EUQ6" s="240"/>
      <c r="EUR6" s="240"/>
      <c r="EUS6" s="240"/>
      <c r="EUT6" s="240"/>
      <c r="EUU6" s="240"/>
      <c r="EUV6" s="240"/>
      <c r="EUW6" s="240"/>
      <c r="EUX6" s="240"/>
      <c r="EUY6" s="240"/>
      <c r="EUZ6" s="240"/>
      <c r="EVA6" s="240"/>
      <c r="EVB6" s="240"/>
      <c r="EVC6" s="240"/>
      <c r="EVD6" s="240"/>
      <c r="EVE6" s="240"/>
      <c r="EVF6" s="240"/>
      <c r="EVG6" s="240"/>
      <c r="EVH6" s="240"/>
      <c r="EVI6" s="240"/>
      <c r="EVJ6" s="240"/>
      <c r="EVK6" s="240"/>
      <c r="EVL6" s="240"/>
      <c r="EVM6" s="240"/>
      <c r="EVN6" s="240"/>
      <c r="EVO6" s="240"/>
      <c r="EVP6" s="240"/>
      <c r="EVQ6" s="240"/>
      <c r="EVR6" s="240"/>
      <c r="EVS6" s="240"/>
      <c r="EVT6" s="240"/>
      <c r="EVU6" s="240"/>
      <c r="EVV6" s="240"/>
      <c r="EVW6" s="240"/>
      <c r="EVX6" s="240"/>
      <c r="EVY6" s="240"/>
      <c r="EVZ6" s="240"/>
      <c r="EWA6" s="240"/>
      <c r="EWB6" s="240"/>
      <c r="EWC6" s="240"/>
      <c r="EWD6" s="240"/>
      <c r="EWE6" s="240"/>
      <c r="EWF6" s="240"/>
      <c r="EWG6" s="240"/>
      <c r="EWH6" s="240"/>
      <c r="EWI6" s="240"/>
      <c r="EWJ6" s="240"/>
      <c r="EWK6" s="240"/>
      <c r="EWL6" s="240"/>
      <c r="EWM6" s="240"/>
      <c r="EWN6" s="240"/>
      <c r="EWO6" s="240"/>
      <c r="EWP6" s="240"/>
      <c r="EWQ6" s="240"/>
      <c r="EWR6" s="240"/>
      <c r="EWS6" s="240"/>
      <c r="EWT6" s="240"/>
      <c r="EWU6" s="240"/>
      <c r="EWV6" s="240"/>
      <c r="EWW6" s="240"/>
      <c r="EWX6" s="240"/>
      <c r="EWY6" s="240"/>
      <c r="EWZ6" s="240"/>
      <c r="EXA6" s="240"/>
      <c r="EXB6" s="240"/>
      <c r="EXC6" s="240"/>
      <c r="EXD6" s="240"/>
      <c r="EXE6" s="240"/>
      <c r="EXF6" s="240"/>
      <c r="EXG6" s="240"/>
      <c r="EXH6" s="240"/>
      <c r="EXI6" s="240"/>
      <c r="EXJ6" s="240"/>
      <c r="EXK6" s="240"/>
      <c r="EXL6" s="240"/>
      <c r="EXM6" s="240"/>
      <c r="EXN6" s="240"/>
      <c r="EXO6" s="240"/>
      <c r="EXP6" s="240"/>
      <c r="EXQ6" s="240"/>
      <c r="EXR6" s="240"/>
      <c r="EXS6" s="240"/>
      <c r="EXT6" s="240"/>
      <c r="EXU6" s="240"/>
      <c r="EXV6" s="240"/>
      <c r="EXW6" s="240"/>
      <c r="EXX6" s="240"/>
      <c r="EXY6" s="240"/>
      <c r="EXZ6" s="240"/>
      <c r="EYA6" s="240"/>
      <c r="EYB6" s="240"/>
      <c r="EYC6" s="240"/>
      <c r="EYD6" s="240"/>
      <c r="EYE6" s="240"/>
      <c r="EYF6" s="240"/>
      <c r="EYG6" s="240"/>
      <c r="EYH6" s="240"/>
      <c r="EYI6" s="240"/>
      <c r="EYJ6" s="240"/>
      <c r="EYK6" s="240"/>
      <c r="EYL6" s="240"/>
      <c r="EYM6" s="240"/>
      <c r="EYN6" s="240"/>
      <c r="EYO6" s="240"/>
      <c r="EYP6" s="240"/>
      <c r="EYQ6" s="240"/>
      <c r="EYR6" s="240"/>
      <c r="EYS6" s="240"/>
      <c r="EYT6" s="240"/>
      <c r="EYU6" s="240"/>
      <c r="EYV6" s="240"/>
      <c r="EYW6" s="240"/>
      <c r="EYX6" s="240"/>
      <c r="EYY6" s="240"/>
      <c r="EYZ6" s="240"/>
      <c r="EZA6" s="240"/>
      <c r="EZB6" s="240"/>
      <c r="EZC6" s="240"/>
      <c r="EZD6" s="240"/>
      <c r="EZE6" s="240"/>
      <c r="EZF6" s="240"/>
      <c r="EZG6" s="240"/>
      <c r="EZH6" s="240"/>
      <c r="EZI6" s="240"/>
      <c r="EZJ6" s="240"/>
      <c r="EZK6" s="240"/>
      <c r="EZL6" s="240"/>
      <c r="EZM6" s="240"/>
      <c r="EZN6" s="240"/>
      <c r="EZO6" s="240"/>
      <c r="EZP6" s="240"/>
      <c r="EZQ6" s="240"/>
      <c r="EZR6" s="240"/>
      <c r="EZS6" s="240"/>
      <c r="EZT6" s="240"/>
      <c r="EZU6" s="240"/>
      <c r="EZV6" s="240"/>
      <c r="EZW6" s="240"/>
      <c r="EZX6" s="240"/>
      <c r="EZY6" s="240"/>
      <c r="EZZ6" s="240"/>
      <c r="FAA6" s="240"/>
      <c r="FAB6" s="240"/>
      <c r="FAC6" s="240"/>
      <c r="FAD6" s="240"/>
      <c r="FAE6" s="240"/>
      <c r="FAF6" s="240"/>
      <c r="FAG6" s="240"/>
      <c r="FAH6" s="240"/>
      <c r="FAI6" s="240"/>
      <c r="FAJ6" s="240"/>
      <c r="FAK6" s="240"/>
      <c r="FAL6" s="240"/>
      <c r="FAM6" s="240"/>
      <c r="FAN6" s="240"/>
      <c r="FAO6" s="240"/>
      <c r="FAP6" s="240"/>
      <c r="FAQ6" s="240"/>
      <c r="FAR6" s="240"/>
      <c r="FAS6" s="240"/>
      <c r="FAT6" s="240"/>
      <c r="FAU6" s="240"/>
      <c r="FAV6" s="240"/>
      <c r="FAW6" s="240"/>
      <c r="FAX6" s="240"/>
      <c r="FAY6" s="240"/>
      <c r="FAZ6" s="240"/>
      <c r="FBA6" s="240"/>
      <c r="FBB6" s="240"/>
      <c r="FBC6" s="240"/>
      <c r="FBD6" s="240"/>
      <c r="FBE6" s="240"/>
      <c r="FBF6" s="240"/>
      <c r="FBG6" s="240"/>
      <c r="FBH6" s="240"/>
      <c r="FBI6" s="240"/>
      <c r="FBJ6" s="240"/>
      <c r="FBK6" s="240"/>
      <c r="FBL6" s="240"/>
      <c r="FBM6" s="240"/>
      <c r="FBN6" s="240"/>
      <c r="FBO6" s="240"/>
      <c r="FBP6" s="240"/>
      <c r="FBQ6" s="240"/>
      <c r="FBR6" s="240"/>
      <c r="FBS6" s="240"/>
      <c r="FBT6" s="240"/>
      <c r="FBU6" s="240"/>
      <c r="FBV6" s="240"/>
      <c r="FBW6" s="240"/>
      <c r="FBX6" s="240"/>
      <c r="FBY6" s="240"/>
      <c r="FBZ6" s="240"/>
      <c r="FCA6" s="240"/>
      <c r="FCB6" s="240"/>
      <c r="FCC6" s="240"/>
      <c r="FCD6" s="240"/>
      <c r="FCE6" s="240"/>
      <c r="FCF6" s="240"/>
      <c r="FCG6" s="240"/>
      <c r="FCH6" s="240"/>
      <c r="FCI6" s="240"/>
      <c r="FCJ6" s="240"/>
      <c r="FCK6" s="240"/>
      <c r="FCL6" s="240"/>
      <c r="FCM6" s="240"/>
      <c r="FCN6" s="240"/>
      <c r="FCO6" s="240"/>
      <c r="FCP6" s="240"/>
      <c r="FCQ6" s="240"/>
      <c r="FCR6" s="240"/>
      <c r="FCS6" s="240"/>
      <c r="FCT6" s="240"/>
      <c r="FCU6" s="240"/>
      <c r="FCV6" s="240"/>
      <c r="FCW6" s="240"/>
      <c r="FCX6" s="240"/>
      <c r="FCY6" s="240"/>
      <c r="FCZ6" s="240"/>
      <c r="FDA6" s="240"/>
      <c r="FDB6" s="240"/>
      <c r="FDC6" s="240"/>
      <c r="FDD6" s="240"/>
      <c r="FDE6" s="240"/>
      <c r="FDF6" s="240"/>
      <c r="FDG6" s="240"/>
      <c r="FDH6" s="240"/>
      <c r="FDI6" s="240"/>
      <c r="FDJ6" s="240"/>
      <c r="FDK6" s="240"/>
      <c r="FDL6" s="240"/>
      <c r="FDM6" s="240"/>
      <c r="FDN6" s="240"/>
      <c r="FDO6" s="240"/>
      <c r="FDP6" s="240"/>
      <c r="FDQ6" s="240"/>
      <c r="FDR6" s="240"/>
      <c r="FDS6" s="240"/>
      <c r="FDT6" s="240"/>
      <c r="FDU6" s="240"/>
      <c r="FDV6" s="240"/>
      <c r="FDW6" s="240"/>
      <c r="FDX6" s="240"/>
      <c r="FDY6" s="240"/>
      <c r="FDZ6" s="240"/>
      <c r="FEA6" s="240"/>
      <c r="FEB6" s="240"/>
      <c r="FEC6" s="240"/>
      <c r="FED6" s="240"/>
      <c r="FEE6" s="240"/>
      <c r="FEF6" s="240"/>
      <c r="FEG6" s="240"/>
      <c r="FEH6" s="240"/>
      <c r="FEI6" s="240"/>
      <c r="FEJ6" s="240"/>
      <c r="FEK6" s="240"/>
      <c r="FEL6" s="240"/>
      <c r="FEM6" s="240"/>
      <c r="FEN6" s="240"/>
      <c r="FEO6" s="240"/>
      <c r="FEP6" s="240"/>
      <c r="FEQ6" s="240"/>
      <c r="FER6" s="240"/>
      <c r="FES6" s="240"/>
      <c r="FET6" s="240"/>
      <c r="FEU6" s="240"/>
      <c r="FEV6" s="240"/>
      <c r="FEW6" s="240"/>
      <c r="FEX6" s="240"/>
      <c r="FEY6" s="240"/>
      <c r="FEZ6" s="240"/>
      <c r="FFA6" s="240"/>
      <c r="FFB6" s="240"/>
      <c r="FFC6" s="240"/>
      <c r="FFD6" s="240"/>
      <c r="FFE6" s="240"/>
      <c r="FFF6" s="240"/>
      <c r="FFG6" s="240"/>
      <c r="FFH6" s="240"/>
      <c r="FFI6" s="240"/>
      <c r="FFJ6" s="240"/>
      <c r="FFK6" s="240"/>
      <c r="FFL6" s="240"/>
      <c r="FFM6" s="240"/>
      <c r="FFN6" s="240"/>
      <c r="FFO6" s="240"/>
      <c r="FFP6" s="240"/>
      <c r="FFQ6" s="240"/>
      <c r="FFR6" s="240"/>
      <c r="FFS6" s="240"/>
      <c r="FFT6" s="240"/>
      <c r="FFU6" s="240"/>
      <c r="FFV6" s="240"/>
      <c r="FFW6" s="240"/>
      <c r="FFX6" s="240"/>
      <c r="FFY6" s="240"/>
      <c r="FFZ6" s="240"/>
      <c r="FGA6" s="240"/>
      <c r="FGB6" s="240"/>
      <c r="FGC6" s="240"/>
      <c r="FGD6" s="240"/>
      <c r="FGE6" s="240"/>
      <c r="FGF6" s="240"/>
      <c r="FGG6" s="240"/>
      <c r="FGH6" s="240"/>
      <c r="FGI6" s="240"/>
      <c r="FGJ6" s="240"/>
      <c r="FGK6" s="240"/>
      <c r="FGL6" s="240"/>
      <c r="FGM6" s="240"/>
      <c r="FGN6" s="240"/>
      <c r="FGO6" s="240"/>
      <c r="FGP6" s="240"/>
      <c r="FGQ6" s="240"/>
      <c r="FGR6" s="240"/>
      <c r="FGS6" s="240"/>
      <c r="FGT6" s="240"/>
      <c r="FGU6" s="240"/>
      <c r="FGV6" s="240"/>
      <c r="FGW6" s="240"/>
      <c r="FGX6" s="240"/>
      <c r="FGY6" s="240"/>
      <c r="FGZ6" s="240"/>
      <c r="FHA6" s="240"/>
      <c r="FHB6" s="240"/>
      <c r="FHC6" s="240"/>
      <c r="FHD6" s="240"/>
      <c r="FHE6" s="240"/>
      <c r="FHF6" s="240"/>
      <c r="FHG6" s="240"/>
      <c r="FHH6" s="240"/>
      <c r="FHI6" s="240"/>
      <c r="FHJ6" s="240"/>
      <c r="FHK6" s="240"/>
      <c r="FHL6" s="240"/>
      <c r="FHM6" s="240"/>
      <c r="FHN6" s="240"/>
      <c r="FHO6" s="240"/>
      <c r="FHP6" s="240"/>
      <c r="FHQ6" s="240"/>
      <c r="FHR6" s="240"/>
      <c r="FHS6" s="240"/>
      <c r="FHT6" s="240"/>
      <c r="FHU6" s="240"/>
      <c r="FHV6" s="240"/>
      <c r="FHW6" s="240"/>
      <c r="FHX6" s="240"/>
      <c r="FHY6" s="240"/>
      <c r="FHZ6" s="240"/>
      <c r="FIA6" s="240"/>
      <c r="FIB6" s="240"/>
      <c r="FIC6" s="240"/>
      <c r="FID6" s="240"/>
      <c r="FIE6" s="240"/>
      <c r="FIF6" s="240"/>
      <c r="FIG6" s="240"/>
      <c r="FIH6" s="240"/>
      <c r="FII6" s="240"/>
      <c r="FIJ6" s="240"/>
      <c r="FIK6" s="240"/>
      <c r="FIL6" s="240"/>
      <c r="FIM6" s="240"/>
      <c r="FIN6" s="240"/>
      <c r="FIO6" s="240"/>
      <c r="FIP6" s="240"/>
      <c r="FIQ6" s="240"/>
      <c r="FIR6" s="240"/>
      <c r="FIS6" s="240"/>
      <c r="FIT6" s="240"/>
      <c r="FIU6" s="240"/>
      <c r="FIV6" s="240"/>
      <c r="FIW6" s="240"/>
      <c r="FIX6" s="240"/>
      <c r="FIY6" s="240"/>
      <c r="FIZ6" s="240"/>
      <c r="FJA6" s="240"/>
      <c r="FJB6" s="240"/>
      <c r="FJC6" s="240"/>
      <c r="FJD6" s="240"/>
      <c r="FJE6" s="240"/>
      <c r="FJF6" s="240"/>
      <c r="FJG6" s="240"/>
      <c r="FJH6" s="240"/>
      <c r="FJI6" s="240"/>
      <c r="FJJ6" s="240"/>
      <c r="FJK6" s="240"/>
      <c r="FJL6" s="240"/>
      <c r="FJM6" s="240"/>
      <c r="FJN6" s="240"/>
      <c r="FJO6" s="240"/>
      <c r="FJP6" s="240"/>
      <c r="FJQ6" s="240"/>
      <c r="FJR6" s="240"/>
      <c r="FJS6" s="240"/>
      <c r="FJT6" s="240"/>
      <c r="FJU6" s="240"/>
      <c r="FJV6" s="240"/>
      <c r="FJW6" s="240"/>
      <c r="FJX6" s="240"/>
      <c r="FJY6" s="240"/>
      <c r="FJZ6" s="240"/>
      <c r="FKA6" s="240"/>
      <c r="FKB6" s="240"/>
      <c r="FKC6" s="240"/>
      <c r="FKD6" s="240"/>
      <c r="FKE6" s="240"/>
      <c r="FKF6" s="240"/>
      <c r="FKG6" s="240"/>
      <c r="FKH6" s="240"/>
      <c r="FKI6" s="240"/>
      <c r="FKJ6" s="240"/>
      <c r="FKK6" s="240"/>
      <c r="FKL6" s="240"/>
      <c r="FKM6" s="240"/>
      <c r="FKN6" s="240"/>
      <c r="FKO6" s="240"/>
      <c r="FKP6" s="240"/>
      <c r="FKQ6" s="240"/>
      <c r="FKR6" s="240"/>
      <c r="FKS6" s="240"/>
      <c r="FKT6" s="240"/>
      <c r="FKU6" s="240"/>
      <c r="FKV6" s="240"/>
      <c r="FKW6" s="240"/>
      <c r="FKX6" s="240"/>
      <c r="FKY6" s="240"/>
      <c r="FKZ6" s="240"/>
      <c r="FLA6" s="240"/>
      <c r="FLB6" s="240"/>
      <c r="FLC6" s="240"/>
      <c r="FLD6" s="240"/>
      <c r="FLE6" s="240"/>
      <c r="FLF6" s="240"/>
      <c r="FLG6" s="240"/>
      <c r="FLH6" s="240"/>
      <c r="FLI6" s="240"/>
      <c r="FLJ6" s="240"/>
      <c r="FLK6" s="240"/>
      <c r="FLL6" s="240"/>
      <c r="FLM6" s="240"/>
      <c r="FLN6" s="240"/>
      <c r="FLO6" s="240"/>
      <c r="FLP6" s="240"/>
      <c r="FLQ6" s="240"/>
      <c r="FLR6" s="240"/>
      <c r="FLS6" s="240"/>
      <c r="FLT6" s="240"/>
      <c r="FLU6" s="240"/>
      <c r="FLV6" s="240"/>
      <c r="FLW6" s="240"/>
      <c r="FLX6" s="240"/>
      <c r="FLY6" s="240"/>
      <c r="FLZ6" s="240"/>
      <c r="FMA6" s="240"/>
      <c r="FMB6" s="240"/>
      <c r="FMC6" s="240"/>
      <c r="FMD6" s="240"/>
      <c r="FME6" s="240"/>
      <c r="FMF6" s="240"/>
      <c r="FMG6" s="240"/>
      <c r="FMH6" s="240"/>
      <c r="FMI6" s="240"/>
      <c r="FMJ6" s="240"/>
      <c r="FMK6" s="240"/>
      <c r="FML6" s="240"/>
      <c r="FMM6" s="240"/>
      <c r="FMN6" s="240"/>
      <c r="FMO6" s="240"/>
      <c r="FMP6" s="240"/>
      <c r="FMQ6" s="240"/>
      <c r="FMR6" s="240"/>
      <c r="FMS6" s="240"/>
      <c r="FMT6" s="240"/>
      <c r="FMU6" s="240"/>
      <c r="FMV6" s="240"/>
      <c r="FMW6" s="240"/>
      <c r="FMX6" s="240"/>
      <c r="FMY6" s="240"/>
      <c r="FMZ6" s="240"/>
      <c r="FNA6" s="240"/>
      <c r="FNB6" s="240"/>
      <c r="FNC6" s="240"/>
      <c r="FND6" s="240"/>
      <c r="FNE6" s="240"/>
      <c r="FNF6" s="240"/>
      <c r="FNG6" s="240"/>
      <c r="FNH6" s="240"/>
      <c r="FNI6" s="240"/>
      <c r="FNJ6" s="240"/>
      <c r="FNK6" s="240"/>
      <c r="FNL6" s="240"/>
      <c r="FNM6" s="240"/>
      <c r="FNN6" s="240"/>
      <c r="FNO6" s="240"/>
      <c r="FNP6" s="240"/>
      <c r="FNQ6" s="240"/>
      <c r="FNR6" s="240"/>
      <c r="FNS6" s="240"/>
      <c r="FNT6" s="240"/>
      <c r="FNU6" s="240"/>
      <c r="FNV6" s="240"/>
      <c r="FNW6" s="240"/>
      <c r="FNX6" s="240"/>
      <c r="FNY6" s="240"/>
      <c r="FNZ6" s="240"/>
      <c r="FOA6" s="240"/>
      <c r="FOB6" s="240"/>
      <c r="FOC6" s="240"/>
      <c r="FOD6" s="240"/>
      <c r="FOE6" s="240"/>
      <c r="FOF6" s="240"/>
      <c r="FOG6" s="240"/>
      <c r="FOH6" s="240"/>
      <c r="FOI6" s="240"/>
      <c r="FOJ6" s="240"/>
      <c r="FOK6" s="240"/>
      <c r="FOL6" s="240"/>
      <c r="FOM6" s="240"/>
      <c r="FON6" s="240"/>
      <c r="FOO6" s="240"/>
      <c r="FOP6" s="240"/>
      <c r="FOQ6" s="240"/>
      <c r="FOR6" s="240"/>
      <c r="FOS6" s="240"/>
      <c r="FOT6" s="240"/>
      <c r="FOU6" s="240"/>
      <c r="FOV6" s="240"/>
      <c r="FOW6" s="240"/>
      <c r="FOX6" s="240"/>
      <c r="FOY6" s="240"/>
      <c r="FOZ6" s="240"/>
      <c r="FPA6" s="240"/>
      <c r="FPB6" s="240"/>
      <c r="FPC6" s="240"/>
      <c r="FPD6" s="240"/>
      <c r="FPE6" s="240"/>
      <c r="FPF6" s="240"/>
      <c r="FPG6" s="240"/>
      <c r="FPH6" s="240"/>
      <c r="FPI6" s="240"/>
      <c r="FPJ6" s="240"/>
      <c r="FPK6" s="240"/>
      <c r="FPL6" s="240"/>
      <c r="FPM6" s="240"/>
      <c r="FPN6" s="240"/>
      <c r="FPO6" s="240"/>
      <c r="FPP6" s="240"/>
      <c r="FPQ6" s="240"/>
      <c r="FPR6" s="240"/>
      <c r="FPS6" s="240"/>
      <c r="FPT6" s="240"/>
      <c r="FPU6" s="240"/>
      <c r="FPV6" s="240"/>
      <c r="FPW6" s="240"/>
      <c r="FPX6" s="240"/>
      <c r="FPY6" s="240"/>
      <c r="FPZ6" s="240"/>
      <c r="FQA6" s="240"/>
      <c r="FQB6" s="240"/>
      <c r="FQC6" s="240"/>
      <c r="FQD6" s="240"/>
      <c r="FQE6" s="240"/>
      <c r="FQF6" s="240"/>
      <c r="FQG6" s="240"/>
      <c r="FQH6" s="240"/>
      <c r="FQI6" s="240"/>
      <c r="FQJ6" s="240"/>
      <c r="FQK6" s="240"/>
      <c r="FQL6" s="240"/>
      <c r="FQM6" s="240"/>
      <c r="FQN6" s="240"/>
      <c r="FQO6" s="240"/>
      <c r="FQP6" s="240"/>
      <c r="FQQ6" s="240"/>
      <c r="FQR6" s="240"/>
      <c r="FQS6" s="240"/>
      <c r="FQT6" s="240"/>
      <c r="FQU6" s="240"/>
      <c r="FQV6" s="240"/>
      <c r="FQW6" s="240"/>
      <c r="FQX6" s="240"/>
      <c r="FQY6" s="240"/>
      <c r="FQZ6" s="240"/>
      <c r="FRA6" s="240"/>
      <c r="FRB6" s="240"/>
      <c r="FRC6" s="240"/>
      <c r="FRD6" s="240"/>
      <c r="FRE6" s="240"/>
      <c r="FRF6" s="240"/>
      <c r="FRG6" s="240"/>
      <c r="FRH6" s="240"/>
      <c r="FRI6" s="240"/>
      <c r="FRJ6" s="240"/>
      <c r="FRK6" s="240"/>
      <c r="FRL6" s="240"/>
      <c r="FRM6" s="240"/>
      <c r="FRN6" s="240"/>
      <c r="FRO6" s="240"/>
      <c r="FRP6" s="240"/>
      <c r="FRQ6" s="240"/>
      <c r="FRR6" s="240"/>
      <c r="FRS6" s="240"/>
      <c r="FRT6" s="240"/>
      <c r="FRU6" s="240"/>
      <c r="FRV6" s="240"/>
      <c r="FRW6" s="240"/>
      <c r="FRX6" s="240"/>
      <c r="FRY6" s="240"/>
      <c r="FRZ6" s="240"/>
      <c r="FSA6" s="240"/>
      <c r="FSB6" s="240"/>
      <c r="FSC6" s="240"/>
      <c r="FSD6" s="240"/>
      <c r="FSE6" s="240"/>
      <c r="FSF6" s="240"/>
      <c r="FSG6" s="240"/>
      <c r="FSH6" s="240"/>
      <c r="FSI6" s="240"/>
      <c r="FSJ6" s="240"/>
      <c r="FSK6" s="240"/>
      <c r="FSL6" s="240"/>
      <c r="FSM6" s="240"/>
      <c r="FSN6" s="240"/>
      <c r="FSO6" s="240"/>
      <c r="FSP6" s="240"/>
      <c r="FSQ6" s="240"/>
      <c r="FSR6" s="240"/>
      <c r="FSS6" s="240"/>
      <c r="FST6" s="240"/>
      <c r="FSU6" s="240"/>
      <c r="FSV6" s="240"/>
      <c r="FSW6" s="240"/>
      <c r="FSX6" s="240"/>
      <c r="FSY6" s="240"/>
      <c r="FSZ6" s="240"/>
      <c r="FTA6" s="240"/>
      <c r="FTB6" s="240"/>
      <c r="FTC6" s="240"/>
      <c r="FTD6" s="240"/>
      <c r="FTE6" s="240"/>
      <c r="FTF6" s="240"/>
      <c r="FTG6" s="240"/>
      <c r="FTH6" s="240"/>
      <c r="FTI6" s="240"/>
      <c r="FTJ6" s="240"/>
      <c r="FTK6" s="240"/>
      <c r="FTL6" s="240"/>
      <c r="FTM6" s="240"/>
      <c r="FTN6" s="240"/>
      <c r="FTO6" s="240"/>
      <c r="FTP6" s="240"/>
      <c r="FTQ6" s="240"/>
      <c r="FTR6" s="240"/>
      <c r="FTS6" s="240"/>
      <c r="FTT6" s="240"/>
      <c r="FTU6" s="240"/>
      <c r="FTV6" s="240"/>
      <c r="FTW6" s="240"/>
      <c r="FTX6" s="240"/>
      <c r="FTY6" s="240"/>
      <c r="FTZ6" s="240"/>
      <c r="FUA6" s="240"/>
      <c r="FUB6" s="240"/>
      <c r="FUC6" s="240"/>
      <c r="FUD6" s="240"/>
      <c r="FUE6" s="240"/>
      <c r="FUF6" s="240"/>
      <c r="FUG6" s="240"/>
      <c r="FUH6" s="240"/>
      <c r="FUI6" s="240"/>
      <c r="FUJ6" s="240"/>
      <c r="FUK6" s="240"/>
      <c r="FUL6" s="240"/>
      <c r="FUM6" s="240"/>
      <c r="FUN6" s="240"/>
      <c r="FUO6" s="240"/>
      <c r="FUP6" s="240"/>
      <c r="FUQ6" s="240"/>
      <c r="FUR6" s="240"/>
      <c r="FUS6" s="240"/>
      <c r="FUT6" s="240"/>
      <c r="FUU6" s="240"/>
      <c r="FUV6" s="240"/>
      <c r="FUW6" s="240"/>
      <c r="FUX6" s="240"/>
      <c r="FUY6" s="240"/>
      <c r="FUZ6" s="240"/>
      <c r="FVA6" s="240"/>
      <c r="FVB6" s="240"/>
      <c r="FVC6" s="240"/>
      <c r="FVD6" s="240"/>
      <c r="FVE6" s="240"/>
      <c r="FVF6" s="240"/>
      <c r="FVG6" s="240"/>
      <c r="FVH6" s="240"/>
      <c r="FVI6" s="240"/>
      <c r="FVJ6" s="240"/>
      <c r="FVK6" s="240"/>
      <c r="FVL6" s="240"/>
      <c r="FVM6" s="240"/>
      <c r="FVN6" s="240"/>
      <c r="FVO6" s="240"/>
      <c r="FVP6" s="240"/>
      <c r="FVQ6" s="240"/>
      <c r="FVR6" s="240"/>
      <c r="FVS6" s="240"/>
      <c r="FVT6" s="240"/>
      <c r="FVU6" s="240"/>
      <c r="FVV6" s="240"/>
      <c r="FVW6" s="240"/>
      <c r="FVX6" s="240"/>
      <c r="FVY6" s="240"/>
      <c r="FVZ6" s="240"/>
      <c r="FWA6" s="240"/>
      <c r="FWB6" s="240"/>
      <c r="FWC6" s="240"/>
      <c r="FWD6" s="240"/>
      <c r="FWE6" s="240"/>
      <c r="FWF6" s="240"/>
      <c r="FWG6" s="240"/>
      <c r="FWH6" s="240"/>
      <c r="FWI6" s="240"/>
      <c r="FWJ6" s="240"/>
      <c r="FWK6" s="240"/>
      <c r="FWL6" s="240"/>
      <c r="FWM6" s="240"/>
      <c r="FWN6" s="240"/>
      <c r="FWO6" s="240"/>
      <c r="FWP6" s="240"/>
      <c r="FWQ6" s="240"/>
      <c r="FWR6" s="240"/>
      <c r="FWS6" s="240"/>
      <c r="FWT6" s="240"/>
      <c r="FWU6" s="240"/>
      <c r="FWV6" s="240"/>
      <c r="FWW6" s="240"/>
      <c r="FWX6" s="240"/>
      <c r="FWY6" s="240"/>
      <c r="FWZ6" s="240"/>
      <c r="FXA6" s="240"/>
      <c r="FXB6" s="240"/>
      <c r="FXC6" s="240"/>
      <c r="FXD6" s="240"/>
      <c r="FXE6" s="240"/>
      <c r="FXF6" s="240"/>
      <c r="FXG6" s="240"/>
      <c r="FXH6" s="240"/>
      <c r="FXI6" s="240"/>
      <c r="FXJ6" s="240"/>
      <c r="FXK6" s="240"/>
      <c r="FXL6" s="240"/>
      <c r="FXM6" s="240"/>
      <c r="FXN6" s="240"/>
      <c r="FXO6" s="240"/>
      <c r="FXP6" s="240"/>
      <c r="FXQ6" s="240"/>
      <c r="FXR6" s="240"/>
      <c r="FXS6" s="240"/>
      <c r="FXT6" s="240"/>
      <c r="FXU6" s="240"/>
      <c r="FXV6" s="240"/>
      <c r="FXW6" s="240"/>
      <c r="FXX6" s="240"/>
      <c r="FXY6" s="240"/>
      <c r="FXZ6" s="240"/>
      <c r="FYA6" s="240"/>
      <c r="FYB6" s="240"/>
      <c r="FYC6" s="240"/>
      <c r="FYD6" s="240"/>
      <c r="FYE6" s="240"/>
      <c r="FYF6" s="240"/>
      <c r="FYG6" s="240"/>
      <c r="FYH6" s="240"/>
      <c r="FYI6" s="240"/>
      <c r="FYJ6" s="240"/>
      <c r="FYK6" s="240"/>
      <c r="FYL6" s="240"/>
      <c r="FYM6" s="240"/>
      <c r="FYN6" s="240"/>
      <c r="FYO6" s="240"/>
      <c r="FYP6" s="240"/>
      <c r="FYQ6" s="240"/>
      <c r="FYR6" s="240"/>
      <c r="FYS6" s="240"/>
      <c r="FYT6" s="240"/>
      <c r="FYU6" s="240"/>
      <c r="FYV6" s="240"/>
      <c r="FYW6" s="240"/>
      <c r="FYX6" s="240"/>
      <c r="FYY6" s="240"/>
      <c r="FYZ6" s="240"/>
      <c r="FZA6" s="240"/>
      <c r="FZB6" s="240"/>
      <c r="FZC6" s="240"/>
      <c r="FZD6" s="240"/>
      <c r="FZE6" s="240"/>
      <c r="FZF6" s="240"/>
      <c r="FZG6" s="240"/>
      <c r="FZH6" s="240"/>
      <c r="FZI6" s="240"/>
      <c r="FZJ6" s="240"/>
      <c r="FZK6" s="240"/>
      <c r="FZL6" s="240"/>
      <c r="FZM6" s="240"/>
      <c r="FZN6" s="240"/>
      <c r="FZO6" s="240"/>
      <c r="FZP6" s="240"/>
      <c r="FZQ6" s="240"/>
      <c r="FZR6" s="240"/>
      <c r="FZS6" s="240"/>
      <c r="FZT6" s="240"/>
      <c r="FZU6" s="240"/>
      <c r="FZV6" s="240"/>
      <c r="FZW6" s="240"/>
      <c r="FZX6" s="240"/>
      <c r="FZY6" s="240"/>
      <c r="FZZ6" s="240"/>
      <c r="GAA6" s="240"/>
      <c r="GAB6" s="240"/>
      <c r="GAC6" s="240"/>
      <c r="GAD6" s="240"/>
      <c r="GAE6" s="240"/>
      <c r="GAF6" s="240"/>
      <c r="GAG6" s="240"/>
      <c r="GAH6" s="240"/>
      <c r="GAI6" s="240"/>
      <c r="GAJ6" s="240"/>
      <c r="GAK6" s="240"/>
      <c r="GAL6" s="240"/>
      <c r="GAM6" s="240"/>
      <c r="GAN6" s="240"/>
      <c r="GAO6" s="240"/>
      <c r="GAP6" s="240"/>
      <c r="GAQ6" s="240"/>
      <c r="GAR6" s="240"/>
      <c r="GAS6" s="240"/>
      <c r="GAT6" s="240"/>
      <c r="GAU6" s="240"/>
      <c r="GAV6" s="240"/>
      <c r="GAW6" s="240"/>
      <c r="GAX6" s="240"/>
      <c r="GAY6" s="240"/>
      <c r="GAZ6" s="240"/>
      <c r="GBA6" s="240"/>
      <c r="GBB6" s="240"/>
      <c r="GBC6" s="240"/>
      <c r="GBD6" s="240"/>
      <c r="GBE6" s="240"/>
      <c r="GBF6" s="240"/>
      <c r="GBG6" s="240"/>
      <c r="GBH6" s="240"/>
      <c r="GBI6" s="240"/>
      <c r="GBJ6" s="240"/>
      <c r="GBK6" s="240"/>
      <c r="GBL6" s="240"/>
      <c r="GBM6" s="240"/>
      <c r="GBN6" s="240"/>
      <c r="GBO6" s="240"/>
      <c r="GBP6" s="240"/>
      <c r="GBQ6" s="240"/>
      <c r="GBR6" s="240"/>
      <c r="GBS6" s="240"/>
      <c r="GBT6" s="240"/>
      <c r="GBU6" s="240"/>
      <c r="GBV6" s="240"/>
      <c r="GBW6" s="240"/>
      <c r="GBX6" s="240"/>
      <c r="GBY6" s="240"/>
      <c r="GBZ6" s="240"/>
      <c r="GCA6" s="240"/>
      <c r="GCB6" s="240"/>
      <c r="GCC6" s="240"/>
      <c r="GCD6" s="240"/>
      <c r="GCE6" s="240"/>
      <c r="GCF6" s="240"/>
      <c r="GCG6" s="240"/>
      <c r="GCH6" s="240"/>
      <c r="GCI6" s="240"/>
      <c r="GCJ6" s="240"/>
      <c r="GCK6" s="240"/>
      <c r="GCL6" s="240"/>
      <c r="GCM6" s="240"/>
      <c r="GCN6" s="240"/>
      <c r="GCO6" s="240"/>
      <c r="GCP6" s="240"/>
      <c r="GCQ6" s="240"/>
      <c r="GCR6" s="240"/>
      <c r="GCS6" s="240"/>
      <c r="GCT6" s="240"/>
      <c r="GCU6" s="240"/>
      <c r="GCV6" s="240"/>
      <c r="GCW6" s="240"/>
      <c r="GCX6" s="240"/>
      <c r="GCY6" s="240"/>
      <c r="GCZ6" s="240"/>
      <c r="GDA6" s="240"/>
      <c r="GDB6" s="240"/>
      <c r="GDC6" s="240"/>
      <c r="GDD6" s="240"/>
      <c r="GDE6" s="240"/>
      <c r="GDF6" s="240"/>
      <c r="GDG6" s="240"/>
      <c r="GDH6" s="240"/>
      <c r="GDI6" s="240"/>
      <c r="GDJ6" s="240"/>
      <c r="GDK6" s="240"/>
      <c r="GDL6" s="240"/>
      <c r="GDM6" s="240"/>
      <c r="GDN6" s="240"/>
      <c r="GDO6" s="240"/>
      <c r="GDP6" s="240"/>
      <c r="GDQ6" s="240"/>
      <c r="GDR6" s="240"/>
      <c r="GDS6" s="240"/>
      <c r="GDT6" s="240"/>
      <c r="GDU6" s="240"/>
      <c r="GDV6" s="240"/>
      <c r="GDW6" s="240"/>
      <c r="GDX6" s="240"/>
      <c r="GDY6" s="240"/>
      <c r="GDZ6" s="240"/>
      <c r="GEA6" s="240"/>
      <c r="GEB6" s="240"/>
      <c r="GEC6" s="240"/>
      <c r="GED6" s="240"/>
      <c r="GEE6" s="240"/>
      <c r="GEF6" s="240"/>
      <c r="GEG6" s="240"/>
      <c r="GEH6" s="240"/>
      <c r="GEI6" s="240"/>
      <c r="GEJ6" s="240"/>
      <c r="GEK6" s="240"/>
      <c r="GEL6" s="240"/>
      <c r="GEM6" s="240"/>
      <c r="GEN6" s="240"/>
      <c r="GEO6" s="240"/>
      <c r="GEP6" s="240"/>
      <c r="GEQ6" s="240"/>
      <c r="GER6" s="240"/>
      <c r="GES6" s="240"/>
      <c r="GET6" s="240"/>
      <c r="GEU6" s="240"/>
      <c r="GEV6" s="240"/>
      <c r="GEW6" s="240"/>
      <c r="GEX6" s="240"/>
      <c r="GEY6" s="240"/>
      <c r="GEZ6" s="240"/>
      <c r="GFA6" s="240"/>
      <c r="GFB6" s="240"/>
      <c r="GFC6" s="240"/>
      <c r="GFD6" s="240"/>
      <c r="GFE6" s="240"/>
      <c r="GFF6" s="240"/>
      <c r="GFG6" s="240"/>
      <c r="GFH6" s="240"/>
      <c r="GFI6" s="240"/>
      <c r="GFJ6" s="240"/>
      <c r="GFK6" s="240"/>
      <c r="GFL6" s="240"/>
      <c r="GFM6" s="240"/>
      <c r="GFN6" s="240"/>
      <c r="GFO6" s="240"/>
      <c r="GFP6" s="240"/>
      <c r="GFQ6" s="240"/>
      <c r="GFR6" s="240"/>
      <c r="GFS6" s="240"/>
      <c r="GFT6" s="240"/>
      <c r="GFU6" s="240"/>
      <c r="GFV6" s="240"/>
      <c r="GFW6" s="240"/>
      <c r="GFX6" s="240"/>
      <c r="GFY6" s="240"/>
      <c r="GFZ6" s="240"/>
      <c r="GGA6" s="240"/>
      <c r="GGB6" s="240"/>
      <c r="GGC6" s="240"/>
      <c r="GGD6" s="240"/>
      <c r="GGE6" s="240"/>
      <c r="GGF6" s="240"/>
      <c r="GGG6" s="240"/>
      <c r="GGH6" s="240"/>
      <c r="GGI6" s="240"/>
      <c r="GGJ6" s="240"/>
      <c r="GGK6" s="240"/>
      <c r="GGL6" s="240"/>
      <c r="GGM6" s="240"/>
      <c r="GGN6" s="240"/>
      <c r="GGO6" s="240"/>
      <c r="GGP6" s="240"/>
      <c r="GGQ6" s="240"/>
      <c r="GGR6" s="240"/>
      <c r="GGS6" s="240"/>
      <c r="GGT6" s="240"/>
      <c r="GGU6" s="240"/>
      <c r="GGV6" s="240"/>
      <c r="GGW6" s="240"/>
      <c r="GGX6" s="240"/>
      <c r="GGY6" s="240"/>
      <c r="GGZ6" s="240"/>
      <c r="GHA6" s="240"/>
      <c r="GHB6" s="240"/>
      <c r="GHC6" s="240"/>
      <c r="GHD6" s="240"/>
      <c r="GHE6" s="240"/>
      <c r="GHF6" s="240"/>
      <c r="GHG6" s="240"/>
      <c r="GHH6" s="240"/>
      <c r="GHI6" s="240"/>
      <c r="GHJ6" s="240"/>
      <c r="GHK6" s="240"/>
      <c r="GHL6" s="240"/>
      <c r="GHM6" s="240"/>
      <c r="GHN6" s="240"/>
      <c r="GHO6" s="240"/>
      <c r="GHP6" s="240"/>
      <c r="GHQ6" s="240"/>
      <c r="GHR6" s="240"/>
      <c r="GHS6" s="240"/>
      <c r="GHT6" s="240"/>
      <c r="GHU6" s="240"/>
      <c r="GHV6" s="240"/>
      <c r="GHW6" s="240"/>
      <c r="GHX6" s="240"/>
      <c r="GHY6" s="240"/>
      <c r="GHZ6" s="240"/>
      <c r="GIA6" s="240"/>
      <c r="GIB6" s="240"/>
      <c r="GIC6" s="240"/>
      <c r="GID6" s="240"/>
      <c r="GIE6" s="240"/>
      <c r="GIF6" s="240"/>
      <c r="GIG6" s="240"/>
      <c r="GIH6" s="240"/>
      <c r="GII6" s="240"/>
      <c r="GIJ6" s="240"/>
      <c r="GIK6" s="240"/>
      <c r="GIL6" s="240"/>
      <c r="GIM6" s="240"/>
      <c r="GIN6" s="240"/>
      <c r="GIO6" s="240"/>
      <c r="GIP6" s="240"/>
      <c r="GIQ6" s="240"/>
      <c r="GIR6" s="240"/>
      <c r="GIS6" s="240"/>
      <c r="GIT6" s="240"/>
      <c r="GIU6" s="240"/>
      <c r="GIV6" s="240"/>
      <c r="GIW6" s="240"/>
      <c r="GIX6" s="240"/>
      <c r="GIY6" s="240"/>
      <c r="GIZ6" s="240"/>
      <c r="GJA6" s="240"/>
      <c r="GJB6" s="240"/>
      <c r="GJC6" s="240"/>
      <c r="GJD6" s="240"/>
      <c r="GJE6" s="240"/>
      <c r="GJF6" s="240"/>
      <c r="GJG6" s="240"/>
      <c r="GJH6" s="240"/>
      <c r="GJI6" s="240"/>
      <c r="GJJ6" s="240"/>
      <c r="GJK6" s="240"/>
      <c r="GJL6" s="240"/>
      <c r="GJM6" s="240"/>
      <c r="GJN6" s="240"/>
      <c r="GJO6" s="240"/>
      <c r="GJP6" s="240"/>
      <c r="GJQ6" s="240"/>
      <c r="GJR6" s="240"/>
      <c r="GJS6" s="240"/>
      <c r="GJT6" s="240"/>
      <c r="GJU6" s="240"/>
      <c r="GJV6" s="240"/>
      <c r="GJW6" s="240"/>
      <c r="GJX6" s="240"/>
      <c r="GJY6" s="240"/>
      <c r="GJZ6" s="240"/>
      <c r="GKA6" s="240"/>
      <c r="GKB6" s="240"/>
      <c r="GKC6" s="240"/>
      <c r="GKD6" s="240"/>
      <c r="GKE6" s="240"/>
      <c r="GKF6" s="240"/>
      <c r="GKG6" s="240"/>
      <c r="GKH6" s="240"/>
      <c r="GKI6" s="240"/>
      <c r="GKJ6" s="240"/>
      <c r="GKK6" s="240"/>
      <c r="GKL6" s="240"/>
      <c r="GKM6" s="240"/>
      <c r="GKN6" s="240"/>
      <c r="GKO6" s="240"/>
      <c r="GKP6" s="240"/>
      <c r="GKQ6" s="240"/>
      <c r="GKR6" s="240"/>
      <c r="GKS6" s="240"/>
      <c r="GKT6" s="240"/>
      <c r="GKU6" s="240"/>
      <c r="GKV6" s="240"/>
      <c r="GKW6" s="240"/>
      <c r="GKX6" s="240"/>
      <c r="GKY6" s="240"/>
      <c r="GKZ6" s="240"/>
      <c r="GLA6" s="240"/>
      <c r="GLB6" s="240"/>
      <c r="GLC6" s="240"/>
      <c r="GLD6" s="240"/>
      <c r="GLE6" s="240"/>
      <c r="GLF6" s="240"/>
      <c r="GLG6" s="240"/>
      <c r="GLH6" s="240"/>
      <c r="GLI6" s="240"/>
      <c r="GLJ6" s="240"/>
      <c r="GLK6" s="240"/>
      <c r="GLL6" s="240"/>
      <c r="GLM6" s="240"/>
      <c r="GLN6" s="240"/>
      <c r="GLO6" s="240"/>
      <c r="GLP6" s="240"/>
      <c r="GLQ6" s="240"/>
      <c r="GLR6" s="240"/>
      <c r="GLS6" s="240"/>
      <c r="GLT6" s="240"/>
      <c r="GLU6" s="240"/>
      <c r="GLV6" s="240"/>
      <c r="GLW6" s="240"/>
      <c r="GLX6" s="240"/>
      <c r="GLY6" s="240"/>
      <c r="GLZ6" s="240"/>
      <c r="GMA6" s="240"/>
      <c r="GMB6" s="240"/>
      <c r="GMC6" s="240"/>
      <c r="GMD6" s="240"/>
      <c r="GME6" s="240"/>
      <c r="GMF6" s="240"/>
      <c r="GMG6" s="240"/>
      <c r="GMH6" s="240"/>
      <c r="GMI6" s="240"/>
      <c r="GMJ6" s="240"/>
      <c r="GMK6" s="240"/>
      <c r="GML6" s="240"/>
      <c r="GMM6" s="240"/>
      <c r="GMN6" s="240"/>
      <c r="GMO6" s="240"/>
      <c r="GMP6" s="240"/>
      <c r="GMQ6" s="240"/>
      <c r="GMR6" s="240"/>
      <c r="GMS6" s="240"/>
      <c r="GMT6" s="240"/>
      <c r="GMU6" s="240"/>
      <c r="GMV6" s="240"/>
      <c r="GMW6" s="240"/>
      <c r="GMX6" s="240"/>
      <c r="GMY6" s="240"/>
      <c r="GMZ6" s="240"/>
      <c r="GNA6" s="240"/>
      <c r="GNB6" s="240"/>
      <c r="GNC6" s="240"/>
      <c r="GND6" s="240"/>
      <c r="GNE6" s="240"/>
      <c r="GNF6" s="240"/>
      <c r="GNG6" s="240"/>
      <c r="GNH6" s="240"/>
      <c r="GNI6" s="240"/>
      <c r="GNJ6" s="240"/>
      <c r="GNK6" s="240"/>
      <c r="GNL6" s="240"/>
      <c r="GNM6" s="240"/>
      <c r="GNN6" s="240"/>
      <c r="GNO6" s="240"/>
      <c r="GNP6" s="240"/>
      <c r="GNQ6" s="240"/>
      <c r="GNR6" s="240"/>
      <c r="GNS6" s="240"/>
      <c r="GNT6" s="240"/>
      <c r="GNU6" s="240"/>
      <c r="GNV6" s="240"/>
      <c r="GNW6" s="240"/>
      <c r="GNX6" s="240"/>
      <c r="GNY6" s="240"/>
      <c r="GNZ6" s="240"/>
      <c r="GOA6" s="240"/>
      <c r="GOB6" s="240"/>
      <c r="GOC6" s="240"/>
      <c r="GOD6" s="240"/>
      <c r="GOE6" s="240"/>
      <c r="GOF6" s="240"/>
      <c r="GOG6" s="240"/>
      <c r="GOH6" s="240"/>
      <c r="GOI6" s="240"/>
      <c r="GOJ6" s="240"/>
      <c r="GOK6" s="240"/>
      <c r="GOL6" s="240"/>
      <c r="GOM6" s="240"/>
      <c r="GON6" s="240"/>
      <c r="GOO6" s="240"/>
      <c r="GOP6" s="240"/>
      <c r="GOQ6" s="240"/>
      <c r="GOR6" s="240"/>
      <c r="GOS6" s="240"/>
      <c r="GOT6" s="240"/>
      <c r="GOU6" s="240"/>
      <c r="GOV6" s="240"/>
      <c r="GOW6" s="240"/>
      <c r="GOX6" s="240"/>
      <c r="GOY6" s="240"/>
      <c r="GOZ6" s="240"/>
      <c r="GPA6" s="240"/>
      <c r="GPB6" s="240"/>
      <c r="GPC6" s="240"/>
      <c r="GPD6" s="240"/>
      <c r="GPE6" s="240"/>
      <c r="GPF6" s="240"/>
      <c r="GPG6" s="240"/>
      <c r="GPH6" s="240"/>
      <c r="GPI6" s="240"/>
      <c r="GPJ6" s="240"/>
      <c r="GPK6" s="240"/>
      <c r="GPL6" s="240"/>
      <c r="GPM6" s="240"/>
      <c r="GPN6" s="240"/>
      <c r="GPO6" s="240"/>
      <c r="GPP6" s="240"/>
      <c r="GPQ6" s="240"/>
      <c r="GPR6" s="240"/>
      <c r="GPS6" s="240"/>
      <c r="GPT6" s="240"/>
      <c r="GPU6" s="240"/>
      <c r="GPV6" s="240"/>
      <c r="GPW6" s="240"/>
      <c r="GPX6" s="240"/>
      <c r="GPY6" s="240"/>
      <c r="GPZ6" s="240"/>
      <c r="GQA6" s="240"/>
      <c r="GQB6" s="240"/>
      <c r="GQC6" s="240"/>
      <c r="GQD6" s="240"/>
      <c r="GQE6" s="240"/>
      <c r="GQF6" s="240"/>
      <c r="GQG6" s="240"/>
      <c r="GQH6" s="240"/>
      <c r="GQI6" s="240"/>
      <c r="GQJ6" s="240"/>
      <c r="GQK6" s="240"/>
      <c r="GQL6" s="240"/>
      <c r="GQM6" s="240"/>
      <c r="GQN6" s="240"/>
      <c r="GQO6" s="240"/>
      <c r="GQP6" s="240"/>
      <c r="GQQ6" s="240"/>
      <c r="GQR6" s="240"/>
      <c r="GQS6" s="240"/>
      <c r="GQT6" s="240"/>
      <c r="GQU6" s="240"/>
      <c r="GQV6" s="240"/>
      <c r="GQW6" s="240"/>
      <c r="GQX6" s="240"/>
      <c r="GQY6" s="240"/>
      <c r="GQZ6" s="240"/>
      <c r="GRA6" s="240"/>
      <c r="GRB6" s="240"/>
      <c r="GRC6" s="240"/>
      <c r="GRD6" s="240"/>
      <c r="GRE6" s="240"/>
      <c r="GRF6" s="240"/>
      <c r="GRG6" s="240"/>
      <c r="GRH6" s="240"/>
      <c r="GRI6" s="240"/>
      <c r="GRJ6" s="240"/>
      <c r="GRK6" s="240"/>
      <c r="GRL6" s="240"/>
      <c r="GRM6" s="240"/>
      <c r="GRN6" s="240"/>
      <c r="GRO6" s="240"/>
      <c r="GRP6" s="240"/>
      <c r="GRQ6" s="240"/>
      <c r="GRR6" s="240"/>
      <c r="GRS6" s="240"/>
      <c r="GRT6" s="240"/>
      <c r="GRU6" s="240"/>
      <c r="GRV6" s="240"/>
      <c r="GRW6" s="240"/>
      <c r="GRX6" s="240"/>
      <c r="GRY6" s="240"/>
      <c r="GRZ6" s="240"/>
      <c r="GSA6" s="240"/>
      <c r="GSB6" s="240"/>
      <c r="GSC6" s="240"/>
      <c r="GSD6" s="240"/>
      <c r="GSE6" s="240"/>
      <c r="GSF6" s="240"/>
      <c r="GSG6" s="240"/>
      <c r="GSH6" s="240"/>
      <c r="GSI6" s="240"/>
      <c r="GSJ6" s="240"/>
      <c r="GSK6" s="240"/>
      <c r="GSL6" s="240"/>
      <c r="GSM6" s="240"/>
      <c r="GSN6" s="240"/>
      <c r="GSO6" s="240"/>
      <c r="GSP6" s="240"/>
      <c r="GSQ6" s="240"/>
      <c r="GSR6" s="240"/>
      <c r="GSS6" s="240"/>
      <c r="GST6" s="240"/>
      <c r="GSU6" s="240"/>
      <c r="GSV6" s="240"/>
      <c r="GSW6" s="240"/>
      <c r="GSX6" s="240"/>
      <c r="GSY6" s="240"/>
      <c r="GSZ6" s="240"/>
      <c r="GTA6" s="240"/>
      <c r="GTB6" s="240"/>
      <c r="GTC6" s="240"/>
      <c r="GTD6" s="240"/>
      <c r="GTE6" s="240"/>
      <c r="GTF6" s="240"/>
      <c r="GTG6" s="240"/>
      <c r="GTH6" s="240"/>
      <c r="GTI6" s="240"/>
      <c r="GTJ6" s="240"/>
      <c r="GTK6" s="240"/>
      <c r="GTL6" s="240"/>
      <c r="GTM6" s="240"/>
      <c r="GTN6" s="240"/>
      <c r="GTO6" s="240"/>
      <c r="GTP6" s="240"/>
      <c r="GTQ6" s="240"/>
      <c r="GTR6" s="240"/>
      <c r="GTS6" s="240"/>
      <c r="GTT6" s="240"/>
      <c r="GTU6" s="240"/>
      <c r="GTV6" s="240"/>
      <c r="GTW6" s="240"/>
      <c r="GTX6" s="240"/>
      <c r="GTY6" s="240"/>
      <c r="GTZ6" s="240"/>
      <c r="GUA6" s="240"/>
      <c r="GUB6" s="240"/>
      <c r="GUC6" s="240"/>
      <c r="GUD6" s="240"/>
      <c r="GUE6" s="240"/>
      <c r="GUF6" s="240"/>
      <c r="GUG6" s="240"/>
      <c r="GUH6" s="240"/>
      <c r="GUI6" s="240"/>
      <c r="GUJ6" s="240"/>
      <c r="GUK6" s="240"/>
      <c r="GUL6" s="240"/>
      <c r="GUM6" s="240"/>
      <c r="GUN6" s="240"/>
      <c r="GUO6" s="240"/>
      <c r="GUP6" s="240"/>
      <c r="GUQ6" s="240"/>
      <c r="GUR6" s="240"/>
      <c r="GUS6" s="240"/>
      <c r="GUT6" s="240"/>
      <c r="GUU6" s="240"/>
      <c r="GUV6" s="240"/>
      <c r="GUW6" s="240"/>
      <c r="GUX6" s="240"/>
      <c r="GUY6" s="240"/>
      <c r="GUZ6" s="240"/>
      <c r="GVA6" s="240"/>
      <c r="GVB6" s="240"/>
      <c r="GVC6" s="240"/>
      <c r="GVD6" s="240"/>
      <c r="GVE6" s="240"/>
      <c r="GVF6" s="240"/>
      <c r="GVG6" s="240"/>
      <c r="GVH6" s="240"/>
      <c r="GVI6" s="240"/>
      <c r="GVJ6" s="240"/>
      <c r="GVK6" s="240"/>
      <c r="GVL6" s="240"/>
      <c r="GVM6" s="240"/>
      <c r="GVN6" s="240"/>
      <c r="GVO6" s="240"/>
      <c r="GVP6" s="240"/>
      <c r="GVQ6" s="240"/>
      <c r="GVR6" s="240"/>
      <c r="GVS6" s="240"/>
      <c r="GVT6" s="240"/>
      <c r="GVU6" s="240"/>
      <c r="GVV6" s="240"/>
      <c r="GVW6" s="240"/>
      <c r="GVX6" s="240"/>
      <c r="GVY6" s="240"/>
      <c r="GVZ6" s="240"/>
      <c r="GWA6" s="240"/>
      <c r="GWB6" s="240"/>
      <c r="GWC6" s="240"/>
      <c r="GWD6" s="240"/>
      <c r="GWE6" s="240"/>
      <c r="GWF6" s="240"/>
      <c r="GWG6" s="240"/>
      <c r="GWH6" s="240"/>
      <c r="GWI6" s="240"/>
      <c r="GWJ6" s="240"/>
      <c r="GWK6" s="240"/>
      <c r="GWL6" s="240"/>
      <c r="GWM6" s="240"/>
      <c r="GWN6" s="240"/>
      <c r="GWO6" s="240"/>
      <c r="GWP6" s="240"/>
      <c r="GWQ6" s="240"/>
      <c r="GWR6" s="240"/>
      <c r="GWS6" s="240"/>
      <c r="GWT6" s="240"/>
      <c r="GWU6" s="240"/>
      <c r="GWV6" s="240"/>
      <c r="GWW6" s="240"/>
      <c r="GWX6" s="240"/>
      <c r="GWY6" s="240"/>
      <c r="GWZ6" s="240"/>
      <c r="GXA6" s="240"/>
      <c r="GXB6" s="240"/>
      <c r="GXC6" s="240"/>
      <c r="GXD6" s="240"/>
      <c r="GXE6" s="240"/>
      <c r="GXF6" s="240"/>
      <c r="GXG6" s="240"/>
      <c r="GXH6" s="240"/>
      <c r="GXI6" s="240"/>
      <c r="GXJ6" s="240"/>
      <c r="GXK6" s="240"/>
      <c r="GXL6" s="240"/>
      <c r="GXM6" s="240"/>
      <c r="GXN6" s="240"/>
      <c r="GXO6" s="240"/>
      <c r="GXP6" s="240"/>
      <c r="GXQ6" s="240"/>
      <c r="GXR6" s="240"/>
      <c r="GXS6" s="240"/>
      <c r="GXT6" s="240"/>
      <c r="GXU6" s="240"/>
      <c r="GXV6" s="240"/>
      <c r="GXW6" s="240"/>
      <c r="GXX6" s="240"/>
      <c r="GXY6" s="240"/>
      <c r="GXZ6" s="240"/>
      <c r="GYA6" s="240"/>
      <c r="GYB6" s="240"/>
      <c r="GYC6" s="240"/>
      <c r="GYD6" s="240"/>
      <c r="GYE6" s="240"/>
      <c r="GYF6" s="240"/>
      <c r="GYG6" s="240"/>
      <c r="GYH6" s="240"/>
      <c r="GYI6" s="240"/>
      <c r="GYJ6" s="240"/>
      <c r="GYK6" s="240"/>
      <c r="GYL6" s="240"/>
      <c r="GYM6" s="240"/>
      <c r="GYN6" s="240"/>
      <c r="GYO6" s="240"/>
      <c r="GYP6" s="240"/>
      <c r="GYQ6" s="240"/>
      <c r="GYR6" s="240"/>
      <c r="GYS6" s="240"/>
      <c r="GYT6" s="240"/>
      <c r="GYU6" s="240"/>
      <c r="GYV6" s="240"/>
      <c r="GYW6" s="240"/>
      <c r="GYX6" s="240"/>
      <c r="GYY6" s="240"/>
      <c r="GYZ6" s="240"/>
      <c r="GZA6" s="240"/>
      <c r="GZB6" s="240"/>
      <c r="GZC6" s="240"/>
      <c r="GZD6" s="240"/>
      <c r="GZE6" s="240"/>
      <c r="GZF6" s="240"/>
      <c r="GZG6" s="240"/>
      <c r="GZH6" s="240"/>
      <c r="GZI6" s="240"/>
      <c r="GZJ6" s="240"/>
      <c r="GZK6" s="240"/>
      <c r="GZL6" s="240"/>
      <c r="GZM6" s="240"/>
      <c r="GZN6" s="240"/>
      <c r="GZO6" s="240"/>
      <c r="GZP6" s="240"/>
      <c r="GZQ6" s="240"/>
      <c r="GZR6" s="240"/>
      <c r="GZS6" s="240"/>
      <c r="GZT6" s="240"/>
      <c r="GZU6" s="240"/>
      <c r="GZV6" s="240"/>
      <c r="GZW6" s="240"/>
      <c r="GZX6" s="240"/>
      <c r="GZY6" s="240"/>
      <c r="GZZ6" s="240"/>
      <c r="HAA6" s="240"/>
      <c r="HAB6" s="240"/>
      <c r="HAC6" s="240"/>
      <c r="HAD6" s="240"/>
      <c r="HAE6" s="240"/>
      <c r="HAF6" s="240"/>
      <c r="HAG6" s="240"/>
      <c r="HAH6" s="240"/>
      <c r="HAI6" s="240"/>
      <c r="HAJ6" s="240"/>
      <c r="HAK6" s="240"/>
      <c r="HAL6" s="240"/>
      <c r="HAM6" s="240"/>
      <c r="HAN6" s="240"/>
      <c r="HAO6" s="240"/>
      <c r="HAP6" s="240"/>
      <c r="HAQ6" s="240"/>
      <c r="HAR6" s="240"/>
      <c r="HAS6" s="240"/>
      <c r="HAT6" s="240"/>
      <c r="HAU6" s="240"/>
      <c r="HAV6" s="240"/>
      <c r="HAW6" s="240"/>
      <c r="HAX6" s="240"/>
      <c r="HAY6" s="240"/>
      <c r="HAZ6" s="240"/>
      <c r="HBA6" s="240"/>
      <c r="HBB6" s="240"/>
      <c r="HBC6" s="240"/>
      <c r="HBD6" s="240"/>
      <c r="HBE6" s="240"/>
      <c r="HBF6" s="240"/>
      <c r="HBG6" s="240"/>
      <c r="HBH6" s="240"/>
      <c r="HBI6" s="240"/>
      <c r="HBJ6" s="240"/>
      <c r="HBK6" s="240"/>
      <c r="HBL6" s="240"/>
      <c r="HBM6" s="240"/>
      <c r="HBN6" s="240"/>
      <c r="HBO6" s="240"/>
      <c r="HBP6" s="240"/>
      <c r="HBQ6" s="240"/>
      <c r="HBR6" s="240"/>
      <c r="HBS6" s="240"/>
      <c r="HBT6" s="240"/>
      <c r="HBU6" s="240"/>
      <c r="HBV6" s="240"/>
      <c r="HBW6" s="240"/>
      <c r="HBX6" s="240"/>
      <c r="HBY6" s="240"/>
      <c r="HBZ6" s="240"/>
      <c r="HCA6" s="240"/>
      <c r="HCB6" s="240"/>
      <c r="HCC6" s="240"/>
      <c r="HCD6" s="240"/>
      <c r="HCE6" s="240"/>
      <c r="HCF6" s="240"/>
      <c r="HCG6" s="240"/>
      <c r="HCH6" s="240"/>
      <c r="HCI6" s="240"/>
      <c r="HCJ6" s="240"/>
      <c r="HCK6" s="240"/>
      <c r="HCL6" s="240"/>
      <c r="HCM6" s="240"/>
      <c r="HCN6" s="240"/>
      <c r="HCO6" s="240"/>
      <c r="HCP6" s="240"/>
      <c r="HCQ6" s="240"/>
      <c r="HCR6" s="240"/>
      <c r="HCS6" s="240"/>
      <c r="HCT6" s="240"/>
      <c r="HCU6" s="240"/>
      <c r="HCV6" s="240"/>
      <c r="HCW6" s="240"/>
      <c r="HCX6" s="240"/>
      <c r="HCY6" s="240"/>
      <c r="HCZ6" s="240"/>
      <c r="HDA6" s="240"/>
      <c r="HDB6" s="240"/>
      <c r="HDC6" s="240"/>
      <c r="HDD6" s="240"/>
      <c r="HDE6" s="240"/>
      <c r="HDF6" s="240"/>
      <c r="HDG6" s="240"/>
      <c r="HDH6" s="240"/>
      <c r="HDI6" s="240"/>
      <c r="HDJ6" s="240"/>
      <c r="HDK6" s="240"/>
      <c r="HDL6" s="240"/>
      <c r="HDM6" s="240"/>
      <c r="HDN6" s="240"/>
      <c r="HDO6" s="240"/>
      <c r="HDP6" s="240"/>
      <c r="HDQ6" s="240"/>
      <c r="HDR6" s="240"/>
      <c r="HDS6" s="240"/>
      <c r="HDT6" s="240"/>
      <c r="HDU6" s="240"/>
      <c r="HDV6" s="240"/>
      <c r="HDW6" s="240"/>
      <c r="HDX6" s="240"/>
      <c r="HDY6" s="240"/>
      <c r="HDZ6" s="240"/>
      <c r="HEA6" s="240"/>
      <c r="HEB6" s="240"/>
      <c r="HEC6" s="240"/>
      <c r="HED6" s="240"/>
      <c r="HEE6" s="240"/>
      <c r="HEF6" s="240"/>
      <c r="HEG6" s="240"/>
      <c r="HEH6" s="240"/>
      <c r="HEI6" s="240"/>
      <c r="HEJ6" s="240"/>
      <c r="HEK6" s="240"/>
      <c r="HEL6" s="240"/>
      <c r="HEM6" s="240"/>
      <c r="HEN6" s="240"/>
      <c r="HEO6" s="240"/>
      <c r="HEP6" s="240"/>
      <c r="HEQ6" s="240"/>
      <c r="HER6" s="240"/>
      <c r="HES6" s="240"/>
      <c r="HET6" s="240"/>
      <c r="HEU6" s="240"/>
      <c r="HEV6" s="240"/>
      <c r="HEW6" s="240"/>
      <c r="HEX6" s="240"/>
      <c r="HEY6" s="240"/>
      <c r="HEZ6" s="240"/>
      <c r="HFA6" s="240"/>
      <c r="HFB6" s="240"/>
      <c r="HFC6" s="240"/>
      <c r="HFD6" s="240"/>
      <c r="HFE6" s="240"/>
      <c r="HFF6" s="240"/>
      <c r="HFG6" s="240"/>
      <c r="HFH6" s="240"/>
      <c r="HFI6" s="240"/>
      <c r="HFJ6" s="240"/>
      <c r="HFK6" s="240"/>
      <c r="HFL6" s="240"/>
      <c r="HFM6" s="240"/>
      <c r="HFN6" s="240"/>
      <c r="HFO6" s="240"/>
      <c r="HFP6" s="240"/>
      <c r="HFQ6" s="240"/>
      <c r="HFR6" s="240"/>
      <c r="HFS6" s="240"/>
      <c r="HFT6" s="240"/>
      <c r="HFU6" s="240"/>
      <c r="HFV6" s="240"/>
      <c r="HFW6" s="240"/>
      <c r="HFX6" s="240"/>
      <c r="HFY6" s="240"/>
      <c r="HFZ6" s="240"/>
      <c r="HGA6" s="240"/>
      <c r="HGB6" s="240"/>
      <c r="HGC6" s="240"/>
      <c r="HGD6" s="240"/>
      <c r="HGE6" s="240"/>
      <c r="HGF6" s="240"/>
      <c r="HGG6" s="240"/>
      <c r="HGH6" s="240"/>
      <c r="HGI6" s="240"/>
      <c r="HGJ6" s="240"/>
      <c r="HGK6" s="240"/>
      <c r="HGL6" s="240"/>
      <c r="HGM6" s="240"/>
      <c r="HGN6" s="240"/>
      <c r="HGO6" s="240"/>
      <c r="HGP6" s="240"/>
      <c r="HGQ6" s="240"/>
      <c r="HGR6" s="240"/>
      <c r="HGS6" s="240"/>
      <c r="HGT6" s="240"/>
      <c r="HGU6" s="240"/>
      <c r="HGV6" s="240"/>
      <c r="HGW6" s="240"/>
      <c r="HGX6" s="240"/>
      <c r="HGY6" s="240"/>
      <c r="HGZ6" s="240"/>
      <c r="HHA6" s="240"/>
      <c r="HHB6" s="240"/>
      <c r="HHC6" s="240"/>
      <c r="HHD6" s="240"/>
      <c r="HHE6" s="240"/>
      <c r="HHF6" s="240"/>
      <c r="HHG6" s="240"/>
      <c r="HHH6" s="240"/>
      <c r="HHI6" s="240"/>
      <c r="HHJ6" s="240"/>
      <c r="HHK6" s="240"/>
      <c r="HHL6" s="240"/>
      <c r="HHM6" s="240"/>
      <c r="HHN6" s="240"/>
      <c r="HHO6" s="240"/>
      <c r="HHP6" s="240"/>
      <c r="HHQ6" s="240"/>
      <c r="HHR6" s="240"/>
      <c r="HHS6" s="240"/>
      <c r="HHT6" s="240"/>
      <c r="HHU6" s="240"/>
      <c r="HHV6" s="240"/>
      <c r="HHW6" s="240"/>
      <c r="HHX6" s="240"/>
      <c r="HHY6" s="240"/>
      <c r="HHZ6" s="240"/>
      <c r="HIA6" s="240"/>
      <c r="HIB6" s="240"/>
      <c r="HIC6" s="240"/>
      <c r="HID6" s="240"/>
      <c r="HIE6" s="240"/>
      <c r="HIF6" s="240"/>
      <c r="HIG6" s="240"/>
      <c r="HIH6" s="240"/>
      <c r="HII6" s="240"/>
      <c r="HIJ6" s="240"/>
      <c r="HIK6" s="240"/>
      <c r="HIL6" s="240"/>
      <c r="HIM6" s="240"/>
      <c r="HIN6" s="240"/>
      <c r="HIO6" s="240"/>
      <c r="HIP6" s="240"/>
      <c r="HIQ6" s="240"/>
      <c r="HIR6" s="240"/>
      <c r="HIS6" s="240"/>
      <c r="HIT6" s="240"/>
      <c r="HIU6" s="240"/>
      <c r="HIV6" s="240"/>
      <c r="HIW6" s="240"/>
      <c r="HIX6" s="240"/>
      <c r="HIY6" s="240"/>
      <c r="HIZ6" s="240"/>
      <c r="HJA6" s="240"/>
      <c r="HJB6" s="240"/>
      <c r="HJC6" s="240"/>
      <c r="HJD6" s="240"/>
      <c r="HJE6" s="240"/>
      <c r="HJF6" s="240"/>
      <c r="HJG6" s="240"/>
      <c r="HJH6" s="240"/>
      <c r="HJI6" s="240"/>
      <c r="HJJ6" s="240"/>
      <c r="HJK6" s="240"/>
      <c r="HJL6" s="240"/>
      <c r="HJM6" s="240"/>
      <c r="HJN6" s="240"/>
      <c r="HJO6" s="240"/>
      <c r="HJP6" s="240"/>
      <c r="HJQ6" s="240"/>
      <c r="HJR6" s="240"/>
      <c r="HJS6" s="240"/>
      <c r="HJT6" s="240"/>
      <c r="HJU6" s="240"/>
      <c r="HJV6" s="240"/>
      <c r="HJW6" s="240"/>
      <c r="HJX6" s="240"/>
      <c r="HJY6" s="240"/>
      <c r="HJZ6" s="240"/>
      <c r="HKA6" s="240"/>
      <c r="HKB6" s="240"/>
      <c r="HKC6" s="240"/>
      <c r="HKD6" s="240"/>
      <c r="HKE6" s="240"/>
      <c r="HKF6" s="240"/>
      <c r="HKG6" s="240"/>
      <c r="HKH6" s="240"/>
      <c r="HKI6" s="240"/>
      <c r="HKJ6" s="240"/>
      <c r="HKK6" s="240"/>
      <c r="HKL6" s="240"/>
      <c r="HKM6" s="240"/>
      <c r="HKN6" s="240"/>
      <c r="HKO6" s="240"/>
      <c r="HKP6" s="240"/>
      <c r="HKQ6" s="240"/>
      <c r="HKR6" s="240"/>
      <c r="HKS6" s="240"/>
      <c r="HKT6" s="240"/>
      <c r="HKU6" s="240"/>
      <c r="HKV6" s="240"/>
      <c r="HKW6" s="240"/>
      <c r="HKX6" s="240"/>
      <c r="HKY6" s="240"/>
      <c r="HKZ6" s="240"/>
      <c r="HLA6" s="240"/>
      <c r="HLB6" s="240"/>
      <c r="HLC6" s="240"/>
      <c r="HLD6" s="240"/>
      <c r="HLE6" s="240"/>
      <c r="HLF6" s="240"/>
      <c r="HLG6" s="240"/>
      <c r="HLH6" s="240"/>
      <c r="HLI6" s="240"/>
      <c r="HLJ6" s="240"/>
      <c r="HLK6" s="240"/>
      <c r="HLL6" s="240"/>
      <c r="HLM6" s="240"/>
      <c r="HLN6" s="240"/>
      <c r="HLO6" s="240"/>
      <c r="HLP6" s="240"/>
      <c r="HLQ6" s="240"/>
      <c r="HLR6" s="240"/>
      <c r="HLS6" s="240"/>
      <c r="HLT6" s="240"/>
      <c r="HLU6" s="240"/>
      <c r="HLV6" s="240"/>
      <c r="HLW6" s="240"/>
      <c r="HLX6" s="240"/>
      <c r="HLY6" s="240"/>
      <c r="HLZ6" s="240"/>
      <c r="HMA6" s="240"/>
      <c r="HMB6" s="240"/>
      <c r="HMC6" s="240"/>
      <c r="HMD6" s="240"/>
      <c r="HME6" s="240"/>
      <c r="HMF6" s="240"/>
      <c r="HMG6" s="240"/>
      <c r="HMH6" s="240"/>
      <c r="HMI6" s="240"/>
      <c r="HMJ6" s="240"/>
      <c r="HMK6" s="240"/>
      <c r="HML6" s="240"/>
      <c r="HMM6" s="240"/>
      <c r="HMN6" s="240"/>
      <c r="HMO6" s="240"/>
      <c r="HMP6" s="240"/>
      <c r="HMQ6" s="240"/>
      <c r="HMR6" s="240"/>
      <c r="HMS6" s="240"/>
      <c r="HMT6" s="240"/>
      <c r="HMU6" s="240"/>
      <c r="HMV6" s="240"/>
      <c r="HMW6" s="240"/>
      <c r="HMX6" s="240"/>
      <c r="HMY6" s="240"/>
      <c r="HMZ6" s="240"/>
      <c r="HNA6" s="240"/>
      <c r="HNB6" s="240"/>
      <c r="HNC6" s="240"/>
      <c r="HND6" s="240"/>
      <c r="HNE6" s="240"/>
      <c r="HNF6" s="240"/>
      <c r="HNG6" s="240"/>
      <c r="HNH6" s="240"/>
      <c r="HNI6" s="240"/>
      <c r="HNJ6" s="240"/>
      <c r="HNK6" s="240"/>
      <c r="HNL6" s="240"/>
      <c r="HNM6" s="240"/>
      <c r="HNN6" s="240"/>
      <c r="HNO6" s="240"/>
      <c r="HNP6" s="240"/>
      <c r="HNQ6" s="240"/>
      <c r="HNR6" s="240"/>
      <c r="HNS6" s="240"/>
      <c r="HNT6" s="240"/>
      <c r="HNU6" s="240"/>
      <c r="HNV6" s="240"/>
      <c r="HNW6" s="240"/>
      <c r="HNX6" s="240"/>
      <c r="HNY6" s="240"/>
      <c r="HNZ6" s="240"/>
      <c r="HOA6" s="240"/>
      <c r="HOB6" s="240"/>
      <c r="HOC6" s="240"/>
      <c r="HOD6" s="240"/>
      <c r="HOE6" s="240"/>
      <c r="HOF6" s="240"/>
      <c r="HOG6" s="240"/>
      <c r="HOH6" s="240"/>
      <c r="HOI6" s="240"/>
      <c r="HOJ6" s="240"/>
      <c r="HOK6" s="240"/>
      <c r="HOL6" s="240"/>
      <c r="HOM6" s="240"/>
      <c r="HON6" s="240"/>
      <c r="HOO6" s="240"/>
      <c r="HOP6" s="240"/>
      <c r="HOQ6" s="240"/>
      <c r="HOR6" s="240"/>
      <c r="HOS6" s="240"/>
      <c r="HOT6" s="240"/>
      <c r="HOU6" s="240"/>
      <c r="HOV6" s="240"/>
      <c r="HOW6" s="240"/>
      <c r="HOX6" s="240"/>
      <c r="HOY6" s="240"/>
      <c r="HOZ6" s="240"/>
      <c r="HPA6" s="240"/>
      <c r="HPB6" s="240"/>
      <c r="HPC6" s="240"/>
      <c r="HPD6" s="240"/>
      <c r="HPE6" s="240"/>
      <c r="HPF6" s="240"/>
      <c r="HPG6" s="240"/>
      <c r="HPH6" s="240"/>
      <c r="HPI6" s="240"/>
      <c r="HPJ6" s="240"/>
      <c r="HPK6" s="240"/>
      <c r="HPL6" s="240"/>
      <c r="HPM6" s="240"/>
      <c r="HPN6" s="240"/>
      <c r="HPO6" s="240"/>
      <c r="HPP6" s="240"/>
      <c r="HPQ6" s="240"/>
      <c r="HPR6" s="240"/>
      <c r="HPS6" s="240"/>
      <c r="HPT6" s="240"/>
      <c r="HPU6" s="240"/>
      <c r="HPV6" s="240"/>
      <c r="HPW6" s="240"/>
      <c r="HPX6" s="240"/>
      <c r="HPY6" s="240"/>
      <c r="HPZ6" s="240"/>
      <c r="HQA6" s="240"/>
      <c r="HQB6" s="240"/>
      <c r="HQC6" s="240"/>
      <c r="HQD6" s="240"/>
      <c r="HQE6" s="240"/>
      <c r="HQF6" s="240"/>
      <c r="HQG6" s="240"/>
      <c r="HQH6" s="240"/>
      <c r="HQI6" s="240"/>
      <c r="HQJ6" s="240"/>
      <c r="HQK6" s="240"/>
      <c r="HQL6" s="240"/>
      <c r="HQM6" s="240"/>
      <c r="HQN6" s="240"/>
      <c r="HQO6" s="240"/>
      <c r="HQP6" s="240"/>
      <c r="HQQ6" s="240"/>
      <c r="HQR6" s="240"/>
      <c r="HQS6" s="240"/>
      <c r="HQT6" s="240"/>
      <c r="HQU6" s="240"/>
      <c r="HQV6" s="240"/>
      <c r="HQW6" s="240"/>
      <c r="HQX6" s="240"/>
      <c r="HQY6" s="240"/>
      <c r="HQZ6" s="240"/>
      <c r="HRA6" s="240"/>
      <c r="HRB6" s="240"/>
      <c r="HRC6" s="240"/>
      <c r="HRD6" s="240"/>
      <c r="HRE6" s="240"/>
      <c r="HRF6" s="240"/>
      <c r="HRG6" s="240"/>
      <c r="HRH6" s="240"/>
      <c r="HRI6" s="240"/>
      <c r="HRJ6" s="240"/>
      <c r="HRK6" s="240"/>
      <c r="HRL6" s="240"/>
      <c r="HRM6" s="240"/>
      <c r="HRN6" s="240"/>
      <c r="HRO6" s="240"/>
      <c r="HRP6" s="240"/>
      <c r="HRQ6" s="240"/>
      <c r="HRR6" s="240"/>
      <c r="HRS6" s="240"/>
      <c r="HRT6" s="240"/>
      <c r="HRU6" s="240"/>
      <c r="HRV6" s="240"/>
      <c r="HRW6" s="240"/>
      <c r="HRX6" s="240"/>
      <c r="HRY6" s="240"/>
      <c r="HRZ6" s="240"/>
      <c r="HSA6" s="240"/>
      <c r="HSB6" s="240"/>
      <c r="HSC6" s="240"/>
      <c r="HSD6" s="240"/>
      <c r="HSE6" s="240"/>
      <c r="HSF6" s="240"/>
      <c r="HSG6" s="240"/>
      <c r="HSH6" s="240"/>
      <c r="HSI6" s="240"/>
      <c r="HSJ6" s="240"/>
      <c r="HSK6" s="240"/>
      <c r="HSL6" s="240"/>
      <c r="HSM6" s="240"/>
      <c r="HSN6" s="240"/>
      <c r="HSO6" s="240"/>
      <c r="HSP6" s="240"/>
      <c r="HSQ6" s="240"/>
      <c r="HSR6" s="240"/>
      <c r="HSS6" s="240"/>
      <c r="HST6" s="240"/>
      <c r="HSU6" s="240"/>
      <c r="HSV6" s="240"/>
      <c r="HSW6" s="240"/>
      <c r="HSX6" s="240"/>
      <c r="HSY6" s="240"/>
      <c r="HSZ6" s="240"/>
      <c r="HTA6" s="240"/>
      <c r="HTB6" s="240"/>
      <c r="HTC6" s="240"/>
      <c r="HTD6" s="240"/>
      <c r="HTE6" s="240"/>
      <c r="HTF6" s="240"/>
      <c r="HTG6" s="240"/>
      <c r="HTH6" s="240"/>
      <c r="HTI6" s="240"/>
      <c r="HTJ6" s="240"/>
      <c r="HTK6" s="240"/>
      <c r="HTL6" s="240"/>
      <c r="HTM6" s="240"/>
      <c r="HTN6" s="240"/>
      <c r="HTO6" s="240"/>
      <c r="HTP6" s="240"/>
      <c r="HTQ6" s="240"/>
      <c r="HTR6" s="240"/>
      <c r="HTS6" s="240"/>
      <c r="HTT6" s="240"/>
      <c r="HTU6" s="240"/>
      <c r="HTV6" s="240"/>
      <c r="HTW6" s="240"/>
      <c r="HTX6" s="240"/>
      <c r="HTY6" s="240"/>
      <c r="HTZ6" s="240"/>
      <c r="HUA6" s="240"/>
      <c r="HUB6" s="240"/>
      <c r="HUC6" s="240"/>
      <c r="HUD6" s="240"/>
      <c r="HUE6" s="240"/>
      <c r="HUF6" s="240"/>
      <c r="HUG6" s="240"/>
      <c r="HUH6" s="240"/>
      <c r="HUI6" s="240"/>
      <c r="HUJ6" s="240"/>
      <c r="HUK6" s="240"/>
      <c r="HUL6" s="240"/>
      <c r="HUM6" s="240"/>
      <c r="HUN6" s="240"/>
      <c r="HUO6" s="240"/>
      <c r="HUP6" s="240"/>
      <c r="HUQ6" s="240"/>
      <c r="HUR6" s="240"/>
      <c r="HUS6" s="240"/>
      <c r="HUT6" s="240"/>
      <c r="HUU6" s="240"/>
      <c r="HUV6" s="240"/>
      <c r="HUW6" s="240"/>
      <c r="HUX6" s="240"/>
      <c r="HUY6" s="240"/>
      <c r="HUZ6" s="240"/>
      <c r="HVA6" s="240"/>
      <c r="HVB6" s="240"/>
      <c r="HVC6" s="240"/>
      <c r="HVD6" s="240"/>
      <c r="HVE6" s="240"/>
      <c r="HVF6" s="240"/>
      <c r="HVG6" s="240"/>
      <c r="HVH6" s="240"/>
      <c r="HVI6" s="240"/>
      <c r="HVJ6" s="240"/>
      <c r="HVK6" s="240"/>
      <c r="HVL6" s="240"/>
      <c r="HVM6" s="240"/>
      <c r="HVN6" s="240"/>
      <c r="HVO6" s="240"/>
      <c r="HVP6" s="240"/>
      <c r="HVQ6" s="240"/>
      <c r="HVR6" s="240"/>
      <c r="HVS6" s="240"/>
      <c r="HVT6" s="240"/>
      <c r="HVU6" s="240"/>
      <c r="HVV6" s="240"/>
      <c r="HVW6" s="240"/>
      <c r="HVX6" s="240"/>
      <c r="HVY6" s="240"/>
      <c r="HVZ6" s="240"/>
      <c r="HWA6" s="240"/>
      <c r="HWB6" s="240"/>
      <c r="HWC6" s="240"/>
      <c r="HWD6" s="240"/>
      <c r="HWE6" s="240"/>
      <c r="HWF6" s="240"/>
      <c r="HWG6" s="240"/>
      <c r="HWH6" s="240"/>
      <c r="HWI6" s="240"/>
      <c r="HWJ6" s="240"/>
      <c r="HWK6" s="240"/>
      <c r="HWL6" s="240"/>
      <c r="HWM6" s="240"/>
      <c r="HWN6" s="240"/>
      <c r="HWO6" s="240"/>
      <c r="HWP6" s="240"/>
      <c r="HWQ6" s="240"/>
      <c r="HWR6" s="240"/>
      <c r="HWS6" s="240"/>
      <c r="HWT6" s="240"/>
      <c r="HWU6" s="240"/>
      <c r="HWV6" s="240"/>
      <c r="HWW6" s="240"/>
      <c r="HWX6" s="240"/>
      <c r="HWY6" s="240"/>
      <c r="HWZ6" s="240"/>
      <c r="HXA6" s="240"/>
      <c r="HXB6" s="240"/>
      <c r="HXC6" s="240"/>
      <c r="HXD6" s="240"/>
      <c r="HXE6" s="240"/>
      <c r="HXF6" s="240"/>
      <c r="HXG6" s="240"/>
      <c r="HXH6" s="240"/>
      <c r="HXI6" s="240"/>
      <c r="HXJ6" s="240"/>
      <c r="HXK6" s="240"/>
      <c r="HXL6" s="240"/>
      <c r="HXM6" s="240"/>
      <c r="HXN6" s="240"/>
      <c r="HXO6" s="240"/>
      <c r="HXP6" s="240"/>
      <c r="HXQ6" s="240"/>
      <c r="HXR6" s="240"/>
      <c r="HXS6" s="240"/>
      <c r="HXT6" s="240"/>
      <c r="HXU6" s="240"/>
      <c r="HXV6" s="240"/>
      <c r="HXW6" s="240"/>
      <c r="HXX6" s="240"/>
      <c r="HXY6" s="240"/>
      <c r="HXZ6" s="240"/>
      <c r="HYA6" s="240"/>
      <c r="HYB6" s="240"/>
      <c r="HYC6" s="240"/>
      <c r="HYD6" s="240"/>
      <c r="HYE6" s="240"/>
      <c r="HYF6" s="240"/>
      <c r="HYG6" s="240"/>
      <c r="HYH6" s="240"/>
      <c r="HYI6" s="240"/>
      <c r="HYJ6" s="240"/>
      <c r="HYK6" s="240"/>
      <c r="HYL6" s="240"/>
      <c r="HYM6" s="240"/>
      <c r="HYN6" s="240"/>
      <c r="HYO6" s="240"/>
      <c r="HYP6" s="240"/>
      <c r="HYQ6" s="240"/>
      <c r="HYR6" s="240"/>
      <c r="HYS6" s="240"/>
      <c r="HYT6" s="240"/>
      <c r="HYU6" s="240"/>
      <c r="HYV6" s="240"/>
      <c r="HYW6" s="240"/>
      <c r="HYX6" s="240"/>
      <c r="HYY6" s="240"/>
      <c r="HYZ6" s="240"/>
      <c r="HZA6" s="240"/>
      <c r="HZB6" s="240"/>
      <c r="HZC6" s="240"/>
      <c r="HZD6" s="240"/>
      <c r="HZE6" s="240"/>
      <c r="HZF6" s="240"/>
      <c r="HZG6" s="240"/>
      <c r="HZH6" s="240"/>
      <c r="HZI6" s="240"/>
      <c r="HZJ6" s="240"/>
      <c r="HZK6" s="240"/>
      <c r="HZL6" s="240"/>
      <c r="HZM6" s="240"/>
      <c r="HZN6" s="240"/>
      <c r="HZO6" s="240"/>
      <c r="HZP6" s="240"/>
      <c r="HZQ6" s="240"/>
      <c r="HZR6" s="240"/>
      <c r="HZS6" s="240"/>
      <c r="HZT6" s="240"/>
      <c r="HZU6" s="240"/>
      <c r="HZV6" s="240"/>
      <c r="HZW6" s="240"/>
      <c r="HZX6" s="240"/>
      <c r="HZY6" s="240"/>
      <c r="HZZ6" s="240"/>
      <c r="IAA6" s="240"/>
      <c r="IAB6" s="240"/>
      <c r="IAC6" s="240"/>
      <c r="IAD6" s="240"/>
      <c r="IAE6" s="240"/>
      <c r="IAF6" s="240"/>
      <c r="IAG6" s="240"/>
      <c r="IAH6" s="240"/>
      <c r="IAI6" s="240"/>
      <c r="IAJ6" s="240"/>
      <c r="IAK6" s="240"/>
      <c r="IAL6" s="240"/>
      <c r="IAM6" s="240"/>
      <c r="IAN6" s="240"/>
      <c r="IAO6" s="240"/>
      <c r="IAP6" s="240"/>
      <c r="IAQ6" s="240"/>
      <c r="IAR6" s="240"/>
      <c r="IAS6" s="240"/>
      <c r="IAT6" s="240"/>
      <c r="IAU6" s="240"/>
      <c r="IAV6" s="240"/>
      <c r="IAW6" s="240"/>
      <c r="IAX6" s="240"/>
      <c r="IAY6" s="240"/>
      <c r="IAZ6" s="240"/>
      <c r="IBA6" s="240"/>
      <c r="IBB6" s="240"/>
      <c r="IBC6" s="240"/>
      <c r="IBD6" s="240"/>
      <c r="IBE6" s="240"/>
      <c r="IBF6" s="240"/>
      <c r="IBG6" s="240"/>
      <c r="IBH6" s="240"/>
      <c r="IBI6" s="240"/>
      <c r="IBJ6" s="240"/>
      <c r="IBK6" s="240"/>
      <c r="IBL6" s="240"/>
      <c r="IBM6" s="240"/>
      <c r="IBN6" s="240"/>
      <c r="IBO6" s="240"/>
      <c r="IBP6" s="240"/>
      <c r="IBQ6" s="240"/>
      <c r="IBR6" s="240"/>
      <c r="IBS6" s="240"/>
      <c r="IBT6" s="240"/>
      <c r="IBU6" s="240"/>
      <c r="IBV6" s="240"/>
      <c r="IBW6" s="240"/>
      <c r="IBX6" s="240"/>
      <c r="IBY6" s="240"/>
      <c r="IBZ6" s="240"/>
      <c r="ICA6" s="240"/>
      <c r="ICB6" s="240"/>
      <c r="ICC6" s="240"/>
      <c r="ICD6" s="240"/>
      <c r="ICE6" s="240"/>
      <c r="ICF6" s="240"/>
      <c r="ICG6" s="240"/>
      <c r="ICH6" s="240"/>
      <c r="ICI6" s="240"/>
      <c r="ICJ6" s="240"/>
      <c r="ICK6" s="240"/>
      <c r="ICL6" s="240"/>
      <c r="ICM6" s="240"/>
      <c r="ICN6" s="240"/>
      <c r="ICO6" s="240"/>
      <c r="ICP6" s="240"/>
      <c r="ICQ6" s="240"/>
      <c r="ICR6" s="240"/>
      <c r="ICS6" s="240"/>
      <c r="ICT6" s="240"/>
      <c r="ICU6" s="240"/>
      <c r="ICV6" s="240"/>
      <c r="ICW6" s="240"/>
      <c r="ICX6" s="240"/>
      <c r="ICY6" s="240"/>
      <c r="ICZ6" s="240"/>
      <c r="IDA6" s="240"/>
      <c r="IDB6" s="240"/>
      <c r="IDC6" s="240"/>
      <c r="IDD6" s="240"/>
      <c r="IDE6" s="240"/>
      <c r="IDF6" s="240"/>
      <c r="IDG6" s="240"/>
      <c r="IDH6" s="240"/>
      <c r="IDI6" s="240"/>
      <c r="IDJ6" s="240"/>
      <c r="IDK6" s="240"/>
      <c r="IDL6" s="240"/>
      <c r="IDM6" s="240"/>
      <c r="IDN6" s="240"/>
      <c r="IDO6" s="240"/>
      <c r="IDP6" s="240"/>
      <c r="IDQ6" s="240"/>
      <c r="IDR6" s="240"/>
      <c r="IDS6" s="240"/>
      <c r="IDT6" s="240"/>
      <c r="IDU6" s="240"/>
      <c r="IDV6" s="240"/>
      <c r="IDW6" s="240"/>
      <c r="IDX6" s="240"/>
      <c r="IDY6" s="240"/>
      <c r="IDZ6" s="240"/>
      <c r="IEA6" s="240"/>
      <c r="IEB6" s="240"/>
      <c r="IEC6" s="240"/>
      <c r="IED6" s="240"/>
      <c r="IEE6" s="240"/>
      <c r="IEF6" s="240"/>
      <c r="IEG6" s="240"/>
      <c r="IEH6" s="240"/>
      <c r="IEI6" s="240"/>
      <c r="IEJ6" s="240"/>
      <c r="IEK6" s="240"/>
      <c r="IEL6" s="240"/>
      <c r="IEM6" s="240"/>
      <c r="IEN6" s="240"/>
      <c r="IEO6" s="240"/>
      <c r="IEP6" s="240"/>
      <c r="IEQ6" s="240"/>
      <c r="IER6" s="240"/>
      <c r="IES6" s="240"/>
      <c r="IET6" s="240"/>
      <c r="IEU6" s="240"/>
      <c r="IEV6" s="240"/>
      <c r="IEW6" s="240"/>
      <c r="IEX6" s="240"/>
      <c r="IEY6" s="240"/>
      <c r="IEZ6" s="240"/>
      <c r="IFA6" s="240"/>
      <c r="IFB6" s="240"/>
      <c r="IFC6" s="240"/>
      <c r="IFD6" s="240"/>
      <c r="IFE6" s="240"/>
      <c r="IFF6" s="240"/>
      <c r="IFG6" s="240"/>
      <c r="IFH6" s="240"/>
      <c r="IFI6" s="240"/>
      <c r="IFJ6" s="240"/>
      <c r="IFK6" s="240"/>
      <c r="IFL6" s="240"/>
      <c r="IFM6" s="240"/>
      <c r="IFN6" s="240"/>
      <c r="IFO6" s="240"/>
      <c r="IFP6" s="240"/>
      <c r="IFQ6" s="240"/>
      <c r="IFR6" s="240"/>
      <c r="IFS6" s="240"/>
      <c r="IFT6" s="240"/>
      <c r="IFU6" s="240"/>
      <c r="IFV6" s="240"/>
      <c r="IFW6" s="240"/>
      <c r="IFX6" s="240"/>
      <c r="IFY6" s="240"/>
      <c r="IFZ6" s="240"/>
      <c r="IGA6" s="240"/>
      <c r="IGB6" s="240"/>
      <c r="IGC6" s="240"/>
      <c r="IGD6" s="240"/>
      <c r="IGE6" s="240"/>
      <c r="IGF6" s="240"/>
      <c r="IGG6" s="240"/>
      <c r="IGH6" s="240"/>
      <c r="IGI6" s="240"/>
      <c r="IGJ6" s="240"/>
      <c r="IGK6" s="240"/>
      <c r="IGL6" s="240"/>
      <c r="IGM6" s="240"/>
      <c r="IGN6" s="240"/>
      <c r="IGO6" s="240"/>
      <c r="IGP6" s="240"/>
      <c r="IGQ6" s="240"/>
      <c r="IGR6" s="240"/>
      <c r="IGS6" s="240"/>
      <c r="IGT6" s="240"/>
      <c r="IGU6" s="240"/>
      <c r="IGV6" s="240"/>
      <c r="IGW6" s="240"/>
      <c r="IGX6" s="240"/>
      <c r="IGY6" s="240"/>
      <c r="IGZ6" s="240"/>
      <c r="IHA6" s="240"/>
      <c r="IHB6" s="240"/>
      <c r="IHC6" s="240"/>
      <c r="IHD6" s="240"/>
      <c r="IHE6" s="240"/>
      <c r="IHF6" s="240"/>
      <c r="IHG6" s="240"/>
      <c r="IHH6" s="240"/>
      <c r="IHI6" s="240"/>
      <c r="IHJ6" s="240"/>
      <c r="IHK6" s="240"/>
      <c r="IHL6" s="240"/>
      <c r="IHM6" s="240"/>
      <c r="IHN6" s="240"/>
      <c r="IHO6" s="240"/>
      <c r="IHP6" s="240"/>
      <c r="IHQ6" s="240"/>
      <c r="IHR6" s="240"/>
      <c r="IHS6" s="240"/>
      <c r="IHT6" s="240"/>
      <c r="IHU6" s="240"/>
      <c r="IHV6" s="240"/>
      <c r="IHW6" s="240"/>
      <c r="IHX6" s="240"/>
      <c r="IHY6" s="240"/>
      <c r="IHZ6" s="240"/>
      <c r="IIA6" s="240"/>
      <c r="IIB6" s="240"/>
      <c r="IIC6" s="240"/>
      <c r="IID6" s="240"/>
      <c r="IIE6" s="240"/>
      <c r="IIF6" s="240"/>
      <c r="IIG6" s="240"/>
      <c r="IIH6" s="240"/>
      <c r="III6" s="240"/>
      <c r="IIJ6" s="240"/>
      <c r="IIK6" s="240"/>
      <c r="IIL6" s="240"/>
      <c r="IIM6" s="240"/>
      <c r="IIN6" s="240"/>
      <c r="IIO6" s="240"/>
      <c r="IIP6" s="240"/>
      <c r="IIQ6" s="240"/>
      <c r="IIR6" s="240"/>
      <c r="IIS6" s="240"/>
      <c r="IIT6" s="240"/>
      <c r="IIU6" s="240"/>
      <c r="IIV6" s="240"/>
      <c r="IIW6" s="240"/>
      <c r="IIX6" s="240"/>
      <c r="IIY6" s="240"/>
      <c r="IIZ6" s="240"/>
      <c r="IJA6" s="240"/>
      <c r="IJB6" s="240"/>
      <c r="IJC6" s="240"/>
      <c r="IJD6" s="240"/>
      <c r="IJE6" s="240"/>
      <c r="IJF6" s="240"/>
      <c r="IJG6" s="240"/>
      <c r="IJH6" s="240"/>
      <c r="IJI6" s="240"/>
      <c r="IJJ6" s="240"/>
      <c r="IJK6" s="240"/>
      <c r="IJL6" s="240"/>
      <c r="IJM6" s="240"/>
      <c r="IJN6" s="240"/>
      <c r="IJO6" s="240"/>
      <c r="IJP6" s="240"/>
      <c r="IJQ6" s="240"/>
      <c r="IJR6" s="240"/>
      <c r="IJS6" s="240"/>
      <c r="IJT6" s="240"/>
      <c r="IJU6" s="240"/>
      <c r="IJV6" s="240"/>
      <c r="IJW6" s="240"/>
      <c r="IJX6" s="240"/>
      <c r="IJY6" s="240"/>
      <c r="IJZ6" s="240"/>
      <c r="IKA6" s="240"/>
      <c r="IKB6" s="240"/>
      <c r="IKC6" s="240"/>
      <c r="IKD6" s="240"/>
      <c r="IKE6" s="240"/>
      <c r="IKF6" s="240"/>
      <c r="IKG6" s="240"/>
      <c r="IKH6" s="240"/>
      <c r="IKI6" s="240"/>
      <c r="IKJ6" s="240"/>
      <c r="IKK6" s="240"/>
      <c r="IKL6" s="240"/>
      <c r="IKM6" s="240"/>
      <c r="IKN6" s="240"/>
      <c r="IKO6" s="240"/>
      <c r="IKP6" s="240"/>
      <c r="IKQ6" s="240"/>
      <c r="IKR6" s="240"/>
      <c r="IKS6" s="240"/>
      <c r="IKT6" s="240"/>
      <c r="IKU6" s="240"/>
      <c r="IKV6" s="240"/>
      <c r="IKW6" s="240"/>
      <c r="IKX6" s="240"/>
      <c r="IKY6" s="240"/>
      <c r="IKZ6" s="240"/>
      <c r="ILA6" s="240"/>
      <c r="ILB6" s="240"/>
      <c r="ILC6" s="240"/>
      <c r="ILD6" s="240"/>
      <c r="ILE6" s="240"/>
      <c r="ILF6" s="240"/>
      <c r="ILG6" s="240"/>
      <c r="ILH6" s="240"/>
      <c r="ILI6" s="240"/>
      <c r="ILJ6" s="240"/>
      <c r="ILK6" s="240"/>
      <c r="ILL6" s="240"/>
      <c r="ILM6" s="240"/>
      <c r="ILN6" s="240"/>
      <c r="ILO6" s="240"/>
      <c r="ILP6" s="240"/>
      <c r="ILQ6" s="240"/>
      <c r="ILR6" s="240"/>
      <c r="ILS6" s="240"/>
      <c r="ILT6" s="240"/>
      <c r="ILU6" s="240"/>
      <c r="ILV6" s="240"/>
      <c r="ILW6" s="240"/>
      <c r="ILX6" s="240"/>
      <c r="ILY6" s="240"/>
      <c r="ILZ6" s="240"/>
      <c r="IMA6" s="240"/>
      <c r="IMB6" s="240"/>
      <c r="IMC6" s="240"/>
      <c r="IMD6" s="240"/>
      <c r="IME6" s="240"/>
      <c r="IMF6" s="240"/>
      <c r="IMG6" s="240"/>
      <c r="IMH6" s="240"/>
      <c r="IMI6" s="240"/>
      <c r="IMJ6" s="240"/>
      <c r="IMK6" s="240"/>
      <c r="IML6" s="240"/>
      <c r="IMM6" s="240"/>
      <c r="IMN6" s="240"/>
      <c r="IMO6" s="240"/>
      <c r="IMP6" s="240"/>
      <c r="IMQ6" s="240"/>
      <c r="IMR6" s="240"/>
      <c r="IMS6" s="240"/>
      <c r="IMT6" s="240"/>
      <c r="IMU6" s="240"/>
      <c r="IMV6" s="240"/>
      <c r="IMW6" s="240"/>
      <c r="IMX6" s="240"/>
      <c r="IMY6" s="240"/>
      <c r="IMZ6" s="240"/>
      <c r="INA6" s="240"/>
      <c r="INB6" s="240"/>
      <c r="INC6" s="240"/>
      <c r="IND6" s="240"/>
      <c r="INE6" s="240"/>
      <c r="INF6" s="240"/>
      <c r="ING6" s="240"/>
      <c r="INH6" s="240"/>
      <c r="INI6" s="240"/>
      <c r="INJ6" s="240"/>
      <c r="INK6" s="240"/>
      <c r="INL6" s="240"/>
      <c r="INM6" s="240"/>
      <c r="INN6" s="240"/>
      <c r="INO6" s="240"/>
      <c r="INP6" s="240"/>
      <c r="INQ6" s="240"/>
      <c r="INR6" s="240"/>
      <c r="INS6" s="240"/>
      <c r="INT6" s="240"/>
      <c r="INU6" s="240"/>
      <c r="INV6" s="240"/>
      <c r="INW6" s="240"/>
      <c r="INX6" s="240"/>
      <c r="INY6" s="240"/>
      <c r="INZ6" s="240"/>
      <c r="IOA6" s="240"/>
      <c r="IOB6" s="240"/>
      <c r="IOC6" s="240"/>
      <c r="IOD6" s="240"/>
      <c r="IOE6" s="240"/>
      <c r="IOF6" s="240"/>
      <c r="IOG6" s="240"/>
      <c r="IOH6" s="240"/>
      <c r="IOI6" s="240"/>
      <c r="IOJ6" s="240"/>
      <c r="IOK6" s="240"/>
      <c r="IOL6" s="240"/>
      <c r="IOM6" s="240"/>
      <c r="ION6" s="240"/>
      <c r="IOO6" s="240"/>
      <c r="IOP6" s="240"/>
      <c r="IOQ6" s="240"/>
      <c r="IOR6" s="240"/>
      <c r="IOS6" s="240"/>
      <c r="IOT6" s="240"/>
      <c r="IOU6" s="240"/>
      <c r="IOV6" s="240"/>
      <c r="IOW6" s="240"/>
      <c r="IOX6" s="240"/>
      <c r="IOY6" s="240"/>
      <c r="IOZ6" s="240"/>
      <c r="IPA6" s="240"/>
      <c r="IPB6" s="240"/>
      <c r="IPC6" s="240"/>
      <c r="IPD6" s="240"/>
      <c r="IPE6" s="240"/>
      <c r="IPF6" s="240"/>
      <c r="IPG6" s="240"/>
      <c r="IPH6" s="240"/>
      <c r="IPI6" s="240"/>
      <c r="IPJ6" s="240"/>
      <c r="IPK6" s="240"/>
      <c r="IPL6" s="240"/>
      <c r="IPM6" s="240"/>
      <c r="IPN6" s="240"/>
      <c r="IPO6" s="240"/>
      <c r="IPP6" s="240"/>
      <c r="IPQ6" s="240"/>
      <c r="IPR6" s="240"/>
      <c r="IPS6" s="240"/>
      <c r="IPT6" s="240"/>
      <c r="IPU6" s="240"/>
      <c r="IPV6" s="240"/>
      <c r="IPW6" s="240"/>
      <c r="IPX6" s="240"/>
      <c r="IPY6" s="240"/>
      <c r="IPZ6" s="240"/>
      <c r="IQA6" s="240"/>
      <c r="IQB6" s="240"/>
      <c r="IQC6" s="240"/>
      <c r="IQD6" s="240"/>
      <c r="IQE6" s="240"/>
      <c r="IQF6" s="240"/>
      <c r="IQG6" s="240"/>
      <c r="IQH6" s="240"/>
      <c r="IQI6" s="240"/>
      <c r="IQJ6" s="240"/>
      <c r="IQK6" s="240"/>
      <c r="IQL6" s="240"/>
      <c r="IQM6" s="240"/>
      <c r="IQN6" s="240"/>
      <c r="IQO6" s="240"/>
      <c r="IQP6" s="240"/>
      <c r="IQQ6" s="240"/>
      <c r="IQR6" s="240"/>
      <c r="IQS6" s="240"/>
      <c r="IQT6" s="240"/>
      <c r="IQU6" s="240"/>
      <c r="IQV6" s="240"/>
      <c r="IQW6" s="240"/>
      <c r="IQX6" s="240"/>
      <c r="IQY6" s="240"/>
      <c r="IQZ6" s="240"/>
      <c r="IRA6" s="240"/>
      <c r="IRB6" s="240"/>
      <c r="IRC6" s="240"/>
      <c r="IRD6" s="240"/>
      <c r="IRE6" s="240"/>
      <c r="IRF6" s="240"/>
      <c r="IRG6" s="240"/>
      <c r="IRH6" s="240"/>
      <c r="IRI6" s="240"/>
      <c r="IRJ6" s="240"/>
      <c r="IRK6" s="240"/>
      <c r="IRL6" s="240"/>
      <c r="IRM6" s="240"/>
      <c r="IRN6" s="240"/>
      <c r="IRO6" s="240"/>
      <c r="IRP6" s="240"/>
      <c r="IRQ6" s="240"/>
      <c r="IRR6" s="240"/>
      <c r="IRS6" s="240"/>
      <c r="IRT6" s="240"/>
      <c r="IRU6" s="240"/>
      <c r="IRV6" s="240"/>
      <c r="IRW6" s="240"/>
      <c r="IRX6" s="240"/>
      <c r="IRY6" s="240"/>
      <c r="IRZ6" s="240"/>
      <c r="ISA6" s="240"/>
      <c r="ISB6" s="240"/>
      <c r="ISC6" s="240"/>
      <c r="ISD6" s="240"/>
      <c r="ISE6" s="240"/>
      <c r="ISF6" s="240"/>
      <c r="ISG6" s="240"/>
      <c r="ISH6" s="240"/>
      <c r="ISI6" s="240"/>
      <c r="ISJ6" s="240"/>
      <c r="ISK6" s="240"/>
      <c r="ISL6" s="240"/>
      <c r="ISM6" s="240"/>
      <c r="ISN6" s="240"/>
      <c r="ISO6" s="240"/>
      <c r="ISP6" s="240"/>
      <c r="ISQ6" s="240"/>
      <c r="ISR6" s="240"/>
      <c r="ISS6" s="240"/>
      <c r="IST6" s="240"/>
      <c r="ISU6" s="240"/>
      <c r="ISV6" s="240"/>
      <c r="ISW6" s="240"/>
      <c r="ISX6" s="240"/>
      <c r="ISY6" s="240"/>
      <c r="ISZ6" s="240"/>
      <c r="ITA6" s="240"/>
      <c r="ITB6" s="240"/>
      <c r="ITC6" s="240"/>
      <c r="ITD6" s="240"/>
      <c r="ITE6" s="240"/>
      <c r="ITF6" s="240"/>
      <c r="ITG6" s="240"/>
      <c r="ITH6" s="240"/>
      <c r="ITI6" s="240"/>
      <c r="ITJ6" s="240"/>
      <c r="ITK6" s="240"/>
      <c r="ITL6" s="240"/>
      <c r="ITM6" s="240"/>
      <c r="ITN6" s="240"/>
      <c r="ITO6" s="240"/>
      <c r="ITP6" s="240"/>
      <c r="ITQ6" s="240"/>
      <c r="ITR6" s="240"/>
      <c r="ITS6" s="240"/>
      <c r="ITT6" s="240"/>
      <c r="ITU6" s="240"/>
      <c r="ITV6" s="240"/>
      <c r="ITW6" s="240"/>
      <c r="ITX6" s="240"/>
      <c r="ITY6" s="240"/>
      <c r="ITZ6" s="240"/>
      <c r="IUA6" s="240"/>
      <c r="IUB6" s="240"/>
      <c r="IUC6" s="240"/>
      <c r="IUD6" s="240"/>
      <c r="IUE6" s="240"/>
      <c r="IUF6" s="240"/>
      <c r="IUG6" s="240"/>
      <c r="IUH6" s="240"/>
      <c r="IUI6" s="240"/>
      <c r="IUJ6" s="240"/>
      <c r="IUK6" s="240"/>
      <c r="IUL6" s="240"/>
      <c r="IUM6" s="240"/>
      <c r="IUN6" s="240"/>
      <c r="IUO6" s="240"/>
      <c r="IUP6" s="240"/>
      <c r="IUQ6" s="240"/>
      <c r="IUR6" s="240"/>
      <c r="IUS6" s="240"/>
      <c r="IUT6" s="240"/>
      <c r="IUU6" s="240"/>
      <c r="IUV6" s="240"/>
      <c r="IUW6" s="240"/>
      <c r="IUX6" s="240"/>
      <c r="IUY6" s="240"/>
      <c r="IUZ6" s="240"/>
      <c r="IVA6" s="240"/>
      <c r="IVB6" s="240"/>
      <c r="IVC6" s="240"/>
      <c r="IVD6" s="240"/>
      <c r="IVE6" s="240"/>
      <c r="IVF6" s="240"/>
      <c r="IVG6" s="240"/>
      <c r="IVH6" s="240"/>
      <c r="IVI6" s="240"/>
      <c r="IVJ6" s="240"/>
      <c r="IVK6" s="240"/>
      <c r="IVL6" s="240"/>
      <c r="IVM6" s="240"/>
      <c r="IVN6" s="240"/>
      <c r="IVO6" s="240"/>
      <c r="IVP6" s="240"/>
      <c r="IVQ6" s="240"/>
      <c r="IVR6" s="240"/>
      <c r="IVS6" s="240"/>
      <c r="IVT6" s="240"/>
      <c r="IVU6" s="240"/>
      <c r="IVV6" s="240"/>
      <c r="IVW6" s="240"/>
      <c r="IVX6" s="240"/>
      <c r="IVY6" s="240"/>
      <c r="IVZ6" s="240"/>
      <c r="IWA6" s="240"/>
      <c r="IWB6" s="240"/>
      <c r="IWC6" s="240"/>
      <c r="IWD6" s="240"/>
      <c r="IWE6" s="240"/>
      <c r="IWF6" s="240"/>
      <c r="IWG6" s="240"/>
      <c r="IWH6" s="240"/>
      <c r="IWI6" s="240"/>
      <c r="IWJ6" s="240"/>
      <c r="IWK6" s="240"/>
      <c r="IWL6" s="240"/>
      <c r="IWM6" s="240"/>
      <c r="IWN6" s="240"/>
      <c r="IWO6" s="240"/>
      <c r="IWP6" s="240"/>
      <c r="IWQ6" s="240"/>
      <c r="IWR6" s="240"/>
      <c r="IWS6" s="240"/>
      <c r="IWT6" s="240"/>
      <c r="IWU6" s="240"/>
      <c r="IWV6" s="240"/>
      <c r="IWW6" s="240"/>
      <c r="IWX6" s="240"/>
      <c r="IWY6" s="240"/>
      <c r="IWZ6" s="240"/>
      <c r="IXA6" s="240"/>
      <c r="IXB6" s="240"/>
      <c r="IXC6" s="240"/>
      <c r="IXD6" s="240"/>
      <c r="IXE6" s="240"/>
      <c r="IXF6" s="240"/>
      <c r="IXG6" s="240"/>
      <c r="IXH6" s="240"/>
      <c r="IXI6" s="240"/>
      <c r="IXJ6" s="240"/>
      <c r="IXK6" s="240"/>
      <c r="IXL6" s="240"/>
      <c r="IXM6" s="240"/>
      <c r="IXN6" s="240"/>
      <c r="IXO6" s="240"/>
      <c r="IXP6" s="240"/>
      <c r="IXQ6" s="240"/>
      <c r="IXR6" s="240"/>
      <c r="IXS6" s="240"/>
      <c r="IXT6" s="240"/>
      <c r="IXU6" s="240"/>
      <c r="IXV6" s="240"/>
      <c r="IXW6" s="240"/>
      <c r="IXX6" s="240"/>
      <c r="IXY6" s="240"/>
      <c r="IXZ6" s="240"/>
      <c r="IYA6" s="240"/>
      <c r="IYB6" s="240"/>
      <c r="IYC6" s="240"/>
      <c r="IYD6" s="240"/>
      <c r="IYE6" s="240"/>
      <c r="IYF6" s="240"/>
      <c r="IYG6" s="240"/>
      <c r="IYH6" s="240"/>
      <c r="IYI6" s="240"/>
      <c r="IYJ6" s="240"/>
      <c r="IYK6" s="240"/>
      <c r="IYL6" s="240"/>
      <c r="IYM6" s="240"/>
      <c r="IYN6" s="240"/>
      <c r="IYO6" s="240"/>
      <c r="IYP6" s="240"/>
      <c r="IYQ6" s="240"/>
      <c r="IYR6" s="240"/>
      <c r="IYS6" s="240"/>
      <c r="IYT6" s="240"/>
      <c r="IYU6" s="240"/>
      <c r="IYV6" s="240"/>
      <c r="IYW6" s="240"/>
      <c r="IYX6" s="240"/>
      <c r="IYY6" s="240"/>
      <c r="IYZ6" s="240"/>
      <c r="IZA6" s="240"/>
      <c r="IZB6" s="240"/>
      <c r="IZC6" s="240"/>
      <c r="IZD6" s="240"/>
      <c r="IZE6" s="240"/>
      <c r="IZF6" s="240"/>
      <c r="IZG6" s="240"/>
      <c r="IZH6" s="240"/>
      <c r="IZI6" s="240"/>
      <c r="IZJ6" s="240"/>
      <c r="IZK6" s="240"/>
      <c r="IZL6" s="240"/>
      <c r="IZM6" s="240"/>
      <c r="IZN6" s="240"/>
      <c r="IZO6" s="240"/>
      <c r="IZP6" s="240"/>
      <c r="IZQ6" s="240"/>
      <c r="IZR6" s="240"/>
      <c r="IZS6" s="240"/>
      <c r="IZT6" s="240"/>
      <c r="IZU6" s="240"/>
      <c r="IZV6" s="240"/>
      <c r="IZW6" s="240"/>
      <c r="IZX6" s="240"/>
      <c r="IZY6" s="240"/>
      <c r="IZZ6" s="240"/>
      <c r="JAA6" s="240"/>
      <c r="JAB6" s="240"/>
      <c r="JAC6" s="240"/>
      <c r="JAD6" s="240"/>
      <c r="JAE6" s="240"/>
      <c r="JAF6" s="240"/>
      <c r="JAG6" s="240"/>
      <c r="JAH6" s="240"/>
      <c r="JAI6" s="240"/>
      <c r="JAJ6" s="240"/>
      <c r="JAK6" s="240"/>
      <c r="JAL6" s="240"/>
      <c r="JAM6" s="240"/>
      <c r="JAN6" s="240"/>
      <c r="JAO6" s="240"/>
      <c r="JAP6" s="240"/>
      <c r="JAQ6" s="240"/>
      <c r="JAR6" s="240"/>
      <c r="JAS6" s="240"/>
      <c r="JAT6" s="240"/>
      <c r="JAU6" s="240"/>
      <c r="JAV6" s="240"/>
      <c r="JAW6" s="240"/>
      <c r="JAX6" s="240"/>
      <c r="JAY6" s="240"/>
      <c r="JAZ6" s="240"/>
      <c r="JBA6" s="240"/>
      <c r="JBB6" s="240"/>
      <c r="JBC6" s="240"/>
      <c r="JBD6" s="240"/>
      <c r="JBE6" s="240"/>
      <c r="JBF6" s="240"/>
      <c r="JBG6" s="240"/>
      <c r="JBH6" s="240"/>
      <c r="JBI6" s="240"/>
      <c r="JBJ6" s="240"/>
      <c r="JBK6" s="240"/>
      <c r="JBL6" s="240"/>
      <c r="JBM6" s="240"/>
      <c r="JBN6" s="240"/>
      <c r="JBO6" s="240"/>
      <c r="JBP6" s="240"/>
      <c r="JBQ6" s="240"/>
      <c r="JBR6" s="240"/>
      <c r="JBS6" s="240"/>
      <c r="JBT6" s="240"/>
      <c r="JBU6" s="240"/>
      <c r="JBV6" s="240"/>
      <c r="JBW6" s="240"/>
      <c r="JBX6" s="240"/>
      <c r="JBY6" s="240"/>
      <c r="JBZ6" s="240"/>
      <c r="JCA6" s="240"/>
      <c r="JCB6" s="240"/>
      <c r="JCC6" s="240"/>
      <c r="JCD6" s="240"/>
      <c r="JCE6" s="240"/>
      <c r="JCF6" s="240"/>
      <c r="JCG6" s="240"/>
      <c r="JCH6" s="240"/>
      <c r="JCI6" s="240"/>
      <c r="JCJ6" s="240"/>
      <c r="JCK6" s="240"/>
      <c r="JCL6" s="240"/>
      <c r="JCM6" s="240"/>
      <c r="JCN6" s="240"/>
      <c r="JCO6" s="240"/>
      <c r="JCP6" s="240"/>
      <c r="JCQ6" s="240"/>
      <c r="JCR6" s="240"/>
      <c r="JCS6" s="240"/>
      <c r="JCT6" s="240"/>
      <c r="JCU6" s="240"/>
      <c r="JCV6" s="240"/>
      <c r="JCW6" s="240"/>
      <c r="JCX6" s="240"/>
      <c r="JCY6" s="240"/>
      <c r="JCZ6" s="240"/>
      <c r="JDA6" s="240"/>
      <c r="JDB6" s="240"/>
      <c r="JDC6" s="240"/>
      <c r="JDD6" s="240"/>
      <c r="JDE6" s="240"/>
      <c r="JDF6" s="240"/>
      <c r="JDG6" s="240"/>
      <c r="JDH6" s="240"/>
      <c r="JDI6" s="240"/>
      <c r="JDJ6" s="240"/>
      <c r="JDK6" s="240"/>
      <c r="JDL6" s="240"/>
      <c r="JDM6" s="240"/>
      <c r="JDN6" s="240"/>
      <c r="JDO6" s="240"/>
      <c r="JDP6" s="240"/>
      <c r="JDQ6" s="240"/>
      <c r="JDR6" s="240"/>
      <c r="JDS6" s="240"/>
      <c r="JDT6" s="240"/>
      <c r="JDU6" s="240"/>
      <c r="JDV6" s="240"/>
      <c r="JDW6" s="240"/>
      <c r="JDX6" s="240"/>
      <c r="JDY6" s="240"/>
      <c r="JDZ6" s="240"/>
      <c r="JEA6" s="240"/>
      <c r="JEB6" s="240"/>
      <c r="JEC6" s="240"/>
      <c r="JED6" s="240"/>
      <c r="JEE6" s="240"/>
      <c r="JEF6" s="240"/>
      <c r="JEG6" s="240"/>
      <c r="JEH6" s="240"/>
      <c r="JEI6" s="240"/>
      <c r="JEJ6" s="240"/>
      <c r="JEK6" s="240"/>
      <c r="JEL6" s="240"/>
      <c r="JEM6" s="240"/>
      <c r="JEN6" s="240"/>
      <c r="JEO6" s="240"/>
      <c r="JEP6" s="240"/>
      <c r="JEQ6" s="240"/>
      <c r="JER6" s="240"/>
      <c r="JES6" s="240"/>
      <c r="JET6" s="240"/>
      <c r="JEU6" s="240"/>
      <c r="JEV6" s="240"/>
      <c r="JEW6" s="240"/>
      <c r="JEX6" s="240"/>
      <c r="JEY6" s="240"/>
      <c r="JEZ6" s="240"/>
      <c r="JFA6" s="240"/>
      <c r="JFB6" s="240"/>
      <c r="JFC6" s="240"/>
      <c r="JFD6" s="240"/>
      <c r="JFE6" s="240"/>
      <c r="JFF6" s="240"/>
      <c r="JFG6" s="240"/>
      <c r="JFH6" s="240"/>
      <c r="JFI6" s="240"/>
      <c r="JFJ6" s="240"/>
      <c r="JFK6" s="240"/>
      <c r="JFL6" s="240"/>
      <c r="JFM6" s="240"/>
      <c r="JFN6" s="240"/>
      <c r="JFO6" s="240"/>
      <c r="JFP6" s="240"/>
      <c r="JFQ6" s="240"/>
      <c r="JFR6" s="240"/>
      <c r="JFS6" s="240"/>
      <c r="JFT6" s="240"/>
      <c r="JFU6" s="240"/>
      <c r="JFV6" s="240"/>
      <c r="JFW6" s="240"/>
      <c r="JFX6" s="240"/>
      <c r="JFY6" s="240"/>
      <c r="JFZ6" s="240"/>
      <c r="JGA6" s="240"/>
      <c r="JGB6" s="240"/>
      <c r="JGC6" s="240"/>
      <c r="JGD6" s="240"/>
      <c r="JGE6" s="240"/>
      <c r="JGF6" s="240"/>
      <c r="JGG6" s="240"/>
      <c r="JGH6" s="240"/>
      <c r="JGI6" s="240"/>
      <c r="JGJ6" s="240"/>
      <c r="JGK6" s="240"/>
      <c r="JGL6" s="240"/>
      <c r="JGM6" s="240"/>
      <c r="JGN6" s="240"/>
      <c r="JGO6" s="240"/>
      <c r="JGP6" s="240"/>
      <c r="JGQ6" s="240"/>
      <c r="JGR6" s="240"/>
      <c r="JGS6" s="240"/>
      <c r="JGT6" s="240"/>
      <c r="JGU6" s="240"/>
      <c r="JGV6" s="240"/>
      <c r="JGW6" s="240"/>
      <c r="JGX6" s="240"/>
      <c r="JGY6" s="240"/>
      <c r="JGZ6" s="240"/>
      <c r="JHA6" s="240"/>
      <c r="JHB6" s="240"/>
      <c r="JHC6" s="240"/>
      <c r="JHD6" s="240"/>
      <c r="JHE6" s="240"/>
      <c r="JHF6" s="240"/>
      <c r="JHG6" s="240"/>
      <c r="JHH6" s="240"/>
      <c r="JHI6" s="240"/>
      <c r="JHJ6" s="240"/>
      <c r="JHK6" s="240"/>
      <c r="JHL6" s="240"/>
      <c r="JHM6" s="240"/>
      <c r="JHN6" s="240"/>
      <c r="JHO6" s="240"/>
      <c r="JHP6" s="240"/>
      <c r="JHQ6" s="240"/>
      <c r="JHR6" s="240"/>
      <c r="JHS6" s="240"/>
      <c r="JHT6" s="240"/>
      <c r="JHU6" s="240"/>
      <c r="JHV6" s="240"/>
      <c r="JHW6" s="240"/>
      <c r="JHX6" s="240"/>
      <c r="JHY6" s="240"/>
      <c r="JHZ6" s="240"/>
      <c r="JIA6" s="240"/>
      <c r="JIB6" s="240"/>
      <c r="JIC6" s="240"/>
      <c r="JID6" s="240"/>
      <c r="JIE6" s="240"/>
      <c r="JIF6" s="240"/>
      <c r="JIG6" s="240"/>
      <c r="JIH6" s="240"/>
      <c r="JII6" s="240"/>
      <c r="JIJ6" s="240"/>
      <c r="JIK6" s="240"/>
      <c r="JIL6" s="240"/>
      <c r="JIM6" s="240"/>
      <c r="JIN6" s="240"/>
      <c r="JIO6" s="240"/>
      <c r="JIP6" s="240"/>
      <c r="JIQ6" s="240"/>
      <c r="JIR6" s="240"/>
      <c r="JIS6" s="240"/>
      <c r="JIT6" s="240"/>
      <c r="JIU6" s="240"/>
      <c r="JIV6" s="240"/>
      <c r="JIW6" s="240"/>
      <c r="JIX6" s="240"/>
      <c r="JIY6" s="240"/>
      <c r="JIZ6" s="240"/>
      <c r="JJA6" s="240"/>
      <c r="JJB6" s="240"/>
      <c r="JJC6" s="240"/>
      <c r="JJD6" s="240"/>
      <c r="JJE6" s="240"/>
      <c r="JJF6" s="240"/>
      <c r="JJG6" s="240"/>
      <c r="JJH6" s="240"/>
      <c r="JJI6" s="240"/>
      <c r="JJJ6" s="240"/>
      <c r="JJK6" s="240"/>
      <c r="JJL6" s="240"/>
      <c r="JJM6" s="240"/>
      <c r="JJN6" s="240"/>
      <c r="JJO6" s="240"/>
      <c r="JJP6" s="240"/>
      <c r="JJQ6" s="240"/>
      <c r="JJR6" s="240"/>
      <c r="JJS6" s="240"/>
      <c r="JJT6" s="240"/>
      <c r="JJU6" s="240"/>
      <c r="JJV6" s="240"/>
      <c r="JJW6" s="240"/>
      <c r="JJX6" s="240"/>
      <c r="JJY6" s="240"/>
      <c r="JJZ6" s="240"/>
      <c r="JKA6" s="240"/>
      <c r="JKB6" s="240"/>
      <c r="JKC6" s="240"/>
      <c r="JKD6" s="240"/>
      <c r="JKE6" s="240"/>
      <c r="JKF6" s="240"/>
      <c r="JKG6" s="240"/>
      <c r="JKH6" s="240"/>
      <c r="JKI6" s="240"/>
      <c r="JKJ6" s="240"/>
      <c r="JKK6" s="240"/>
      <c r="JKL6" s="240"/>
      <c r="JKM6" s="240"/>
      <c r="JKN6" s="240"/>
      <c r="JKO6" s="240"/>
      <c r="JKP6" s="240"/>
      <c r="JKQ6" s="240"/>
      <c r="JKR6" s="240"/>
      <c r="JKS6" s="240"/>
      <c r="JKT6" s="240"/>
      <c r="JKU6" s="240"/>
      <c r="JKV6" s="240"/>
      <c r="JKW6" s="240"/>
      <c r="JKX6" s="240"/>
      <c r="JKY6" s="240"/>
      <c r="JKZ6" s="240"/>
      <c r="JLA6" s="240"/>
      <c r="JLB6" s="240"/>
      <c r="JLC6" s="240"/>
      <c r="JLD6" s="240"/>
      <c r="JLE6" s="240"/>
      <c r="JLF6" s="240"/>
      <c r="JLG6" s="240"/>
      <c r="JLH6" s="240"/>
      <c r="JLI6" s="240"/>
      <c r="JLJ6" s="240"/>
      <c r="JLK6" s="240"/>
      <c r="JLL6" s="240"/>
      <c r="JLM6" s="240"/>
      <c r="JLN6" s="240"/>
      <c r="JLO6" s="240"/>
      <c r="JLP6" s="240"/>
      <c r="JLQ6" s="240"/>
      <c r="JLR6" s="240"/>
      <c r="JLS6" s="240"/>
      <c r="JLT6" s="240"/>
      <c r="JLU6" s="240"/>
      <c r="JLV6" s="240"/>
      <c r="JLW6" s="240"/>
      <c r="JLX6" s="240"/>
      <c r="JLY6" s="240"/>
      <c r="JLZ6" s="240"/>
      <c r="JMA6" s="240"/>
      <c r="JMB6" s="240"/>
      <c r="JMC6" s="240"/>
      <c r="JMD6" s="240"/>
      <c r="JME6" s="240"/>
      <c r="JMF6" s="240"/>
      <c r="JMG6" s="240"/>
      <c r="JMH6" s="240"/>
      <c r="JMI6" s="240"/>
      <c r="JMJ6" s="240"/>
      <c r="JMK6" s="240"/>
      <c r="JML6" s="240"/>
      <c r="JMM6" s="240"/>
      <c r="JMN6" s="240"/>
      <c r="JMO6" s="240"/>
      <c r="JMP6" s="240"/>
      <c r="JMQ6" s="240"/>
      <c r="JMR6" s="240"/>
      <c r="JMS6" s="240"/>
      <c r="JMT6" s="240"/>
      <c r="JMU6" s="240"/>
      <c r="JMV6" s="240"/>
      <c r="JMW6" s="240"/>
      <c r="JMX6" s="240"/>
      <c r="JMY6" s="240"/>
      <c r="JMZ6" s="240"/>
      <c r="JNA6" s="240"/>
      <c r="JNB6" s="240"/>
      <c r="JNC6" s="240"/>
      <c r="JND6" s="240"/>
      <c r="JNE6" s="240"/>
      <c r="JNF6" s="240"/>
      <c r="JNG6" s="240"/>
      <c r="JNH6" s="240"/>
      <c r="JNI6" s="240"/>
      <c r="JNJ6" s="240"/>
      <c r="JNK6" s="240"/>
      <c r="JNL6" s="240"/>
      <c r="JNM6" s="240"/>
      <c r="JNN6" s="240"/>
      <c r="JNO6" s="240"/>
      <c r="JNP6" s="240"/>
      <c r="JNQ6" s="240"/>
      <c r="JNR6" s="240"/>
      <c r="JNS6" s="240"/>
      <c r="JNT6" s="240"/>
      <c r="JNU6" s="240"/>
      <c r="JNV6" s="240"/>
      <c r="JNW6" s="240"/>
      <c r="JNX6" s="240"/>
      <c r="JNY6" s="240"/>
      <c r="JNZ6" s="240"/>
      <c r="JOA6" s="240"/>
      <c r="JOB6" s="240"/>
      <c r="JOC6" s="240"/>
      <c r="JOD6" s="240"/>
      <c r="JOE6" s="240"/>
      <c r="JOF6" s="240"/>
      <c r="JOG6" s="240"/>
      <c r="JOH6" s="240"/>
      <c r="JOI6" s="240"/>
      <c r="JOJ6" s="240"/>
      <c r="JOK6" s="240"/>
      <c r="JOL6" s="240"/>
      <c r="JOM6" s="240"/>
      <c r="JON6" s="240"/>
      <c r="JOO6" s="240"/>
      <c r="JOP6" s="240"/>
      <c r="JOQ6" s="240"/>
      <c r="JOR6" s="240"/>
      <c r="JOS6" s="240"/>
      <c r="JOT6" s="240"/>
      <c r="JOU6" s="240"/>
      <c r="JOV6" s="240"/>
      <c r="JOW6" s="240"/>
      <c r="JOX6" s="240"/>
      <c r="JOY6" s="240"/>
      <c r="JOZ6" s="240"/>
      <c r="JPA6" s="240"/>
      <c r="JPB6" s="240"/>
      <c r="JPC6" s="240"/>
      <c r="JPD6" s="240"/>
      <c r="JPE6" s="240"/>
      <c r="JPF6" s="240"/>
      <c r="JPG6" s="240"/>
      <c r="JPH6" s="240"/>
      <c r="JPI6" s="240"/>
      <c r="JPJ6" s="240"/>
      <c r="JPK6" s="240"/>
      <c r="JPL6" s="240"/>
      <c r="JPM6" s="240"/>
      <c r="JPN6" s="240"/>
      <c r="JPO6" s="240"/>
      <c r="JPP6" s="240"/>
      <c r="JPQ6" s="240"/>
      <c r="JPR6" s="240"/>
      <c r="JPS6" s="240"/>
      <c r="JPT6" s="240"/>
      <c r="JPU6" s="240"/>
      <c r="JPV6" s="240"/>
      <c r="JPW6" s="240"/>
      <c r="JPX6" s="240"/>
      <c r="JPY6" s="240"/>
      <c r="JPZ6" s="240"/>
      <c r="JQA6" s="240"/>
      <c r="JQB6" s="240"/>
      <c r="JQC6" s="240"/>
      <c r="JQD6" s="240"/>
      <c r="JQE6" s="240"/>
      <c r="JQF6" s="240"/>
      <c r="JQG6" s="240"/>
      <c r="JQH6" s="240"/>
      <c r="JQI6" s="240"/>
      <c r="JQJ6" s="240"/>
      <c r="JQK6" s="240"/>
      <c r="JQL6" s="240"/>
      <c r="JQM6" s="240"/>
      <c r="JQN6" s="240"/>
      <c r="JQO6" s="240"/>
      <c r="JQP6" s="240"/>
      <c r="JQQ6" s="240"/>
      <c r="JQR6" s="240"/>
      <c r="JQS6" s="240"/>
      <c r="JQT6" s="240"/>
      <c r="JQU6" s="240"/>
      <c r="JQV6" s="240"/>
      <c r="JQW6" s="240"/>
      <c r="JQX6" s="240"/>
      <c r="JQY6" s="240"/>
      <c r="JQZ6" s="240"/>
      <c r="JRA6" s="240"/>
      <c r="JRB6" s="240"/>
      <c r="JRC6" s="240"/>
      <c r="JRD6" s="240"/>
      <c r="JRE6" s="240"/>
      <c r="JRF6" s="240"/>
      <c r="JRG6" s="240"/>
      <c r="JRH6" s="240"/>
      <c r="JRI6" s="240"/>
      <c r="JRJ6" s="240"/>
      <c r="JRK6" s="240"/>
      <c r="JRL6" s="240"/>
      <c r="JRM6" s="240"/>
      <c r="JRN6" s="240"/>
      <c r="JRO6" s="240"/>
      <c r="JRP6" s="240"/>
      <c r="JRQ6" s="240"/>
      <c r="JRR6" s="240"/>
      <c r="JRS6" s="240"/>
      <c r="JRT6" s="240"/>
      <c r="JRU6" s="240"/>
      <c r="JRV6" s="240"/>
      <c r="JRW6" s="240"/>
      <c r="JRX6" s="240"/>
      <c r="JRY6" s="240"/>
      <c r="JRZ6" s="240"/>
      <c r="JSA6" s="240"/>
      <c r="JSB6" s="240"/>
      <c r="JSC6" s="240"/>
      <c r="JSD6" s="240"/>
      <c r="JSE6" s="240"/>
      <c r="JSF6" s="240"/>
      <c r="JSG6" s="240"/>
      <c r="JSH6" s="240"/>
      <c r="JSI6" s="240"/>
      <c r="JSJ6" s="240"/>
      <c r="JSK6" s="240"/>
      <c r="JSL6" s="240"/>
      <c r="JSM6" s="240"/>
      <c r="JSN6" s="240"/>
      <c r="JSO6" s="240"/>
      <c r="JSP6" s="240"/>
      <c r="JSQ6" s="240"/>
      <c r="JSR6" s="240"/>
      <c r="JSS6" s="240"/>
      <c r="JST6" s="240"/>
      <c r="JSU6" s="240"/>
      <c r="JSV6" s="240"/>
      <c r="JSW6" s="240"/>
      <c r="JSX6" s="240"/>
      <c r="JSY6" s="240"/>
      <c r="JSZ6" s="240"/>
      <c r="JTA6" s="240"/>
      <c r="JTB6" s="240"/>
      <c r="JTC6" s="240"/>
      <c r="JTD6" s="240"/>
      <c r="JTE6" s="240"/>
      <c r="JTF6" s="240"/>
      <c r="JTG6" s="240"/>
      <c r="JTH6" s="240"/>
      <c r="JTI6" s="240"/>
      <c r="JTJ6" s="240"/>
      <c r="JTK6" s="240"/>
      <c r="JTL6" s="240"/>
      <c r="JTM6" s="240"/>
      <c r="JTN6" s="240"/>
      <c r="JTO6" s="240"/>
      <c r="JTP6" s="240"/>
      <c r="JTQ6" s="240"/>
      <c r="JTR6" s="240"/>
      <c r="JTS6" s="240"/>
      <c r="JTT6" s="240"/>
      <c r="JTU6" s="240"/>
      <c r="JTV6" s="240"/>
      <c r="JTW6" s="240"/>
      <c r="JTX6" s="240"/>
      <c r="JTY6" s="240"/>
      <c r="JTZ6" s="240"/>
      <c r="JUA6" s="240"/>
      <c r="JUB6" s="240"/>
      <c r="JUC6" s="240"/>
      <c r="JUD6" s="240"/>
      <c r="JUE6" s="240"/>
      <c r="JUF6" s="240"/>
      <c r="JUG6" s="240"/>
      <c r="JUH6" s="240"/>
      <c r="JUI6" s="240"/>
      <c r="JUJ6" s="240"/>
      <c r="JUK6" s="240"/>
      <c r="JUL6" s="240"/>
      <c r="JUM6" s="240"/>
      <c r="JUN6" s="240"/>
      <c r="JUO6" s="240"/>
      <c r="JUP6" s="240"/>
      <c r="JUQ6" s="240"/>
      <c r="JUR6" s="240"/>
      <c r="JUS6" s="240"/>
      <c r="JUT6" s="240"/>
      <c r="JUU6" s="240"/>
      <c r="JUV6" s="240"/>
      <c r="JUW6" s="240"/>
      <c r="JUX6" s="240"/>
      <c r="JUY6" s="240"/>
      <c r="JUZ6" s="240"/>
      <c r="JVA6" s="240"/>
      <c r="JVB6" s="240"/>
      <c r="JVC6" s="240"/>
      <c r="JVD6" s="240"/>
      <c r="JVE6" s="240"/>
      <c r="JVF6" s="240"/>
      <c r="JVG6" s="240"/>
      <c r="JVH6" s="240"/>
      <c r="JVI6" s="240"/>
      <c r="JVJ6" s="240"/>
      <c r="JVK6" s="240"/>
      <c r="JVL6" s="240"/>
      <c r="JVM6" s="240"/>
      <c r="JVN6" s="240"/>
      <c r="JVO6" s="240"/>
      <c r="JVP6" s="240"/>
      <c r="JVQ6" s="240"/>
      <c r="JVR6" s="240"/>
      <c r="JVS6" s="240"/>
      <c r="JVT6" s="240"/>
      <c r="JVU6" s="240"/>
      <c r="JVV6" s="240"/>
      <c r="JVW6" s="240"/>
      <c r="JVX6" s="240"/>
      <c r="JVY6" s="240"/>
      <c r="JVZ6" s="240"/>
      <c r="JWA6" s="240"/>
      <c r="JWB6" s="240"/>
      <c r="JWC6" s="240"/>
      <c r="JWD6" s="240"/>
      <c r="JWE6" s="240"/>
      <c r="JWF6" s="240"/>
      <c r="JWG6" s="240"/>
      <c r="JWH6" s="240"/>
      <c r="JWI6" s="240"/>
      <c r="JWJ6" s="240"/>
      <c r="JWK6" s="240"/>
      <c r="JWL6" s="240"/>
      <c r="JWM6" s="240"/>
      <c r="JWN6" s="240"/>
      <c r="JWO6" s="240"/>
      <c r="JWP6" s="240"/>
      <c r="JWQ6" s="240"/>
      <c r="JWR6" s="240"/>
      <c r="JWS6" s="240"/>
      <c r="JWT6" s="240"/>
      <c r="JWU6" s="240"/>
      <c r="JWV6" s="240"/>
      <c r="JWW6" s="240"/>
      <c r="JWX6" s="240"/>
      <c r="JWY6" s="240"/>
      <c r="JWZ6" s="240"/>
      <c r="JXA6" s="240"/>
      <c r="JXB6" s="240"/>
      <c r="JXC6" s="240"/>
      <c r="JXD6" s="240"/>
      <c r="JXE6" s="240"/>
      <c r="JXF6" s="240"/>
      <c r="JXG6" s="240"/>
      <c r="JXH6" s="240"/>
      <c r="JXI6" s="240"/>
      <c r="JXJ6" s="240"/>
      <c r="JXK6" s="240"/>
      <c r="JXL6" s="240"/>
      <c r="JXM6" s="240"/>
      <c r="JXN6" s="240"/>
      <c r="JXO6" s="240"/>
      <c r="JXP6" s="240"/>
      <c r="JXQ6" s="240"/>
      <c r="JXR6" s="240"/>
      <c r="JXS6" s="240"/>
      <c r="JXT6" s="240"/>
      <c r="JXU6" s="240"/>
      <c r="JXV6" s="240"/>
      <c r="JXW6" s="240"/>
      <c r="JXX6" s="240"/>
      <c r="JXY6" s="240"/>
      <c r="JXZ6" s="240"/>
      <c r="JYA6" s="240"/>
      <c r="JYB6" s="240"/>
      <c r="JYC6" s="240"/>
      <c r="JYD6" s="240"/>
      <c r="JYE6" s="240"/>
      <c r="JYF6" s="240"/>
      <c r="JYG6" s="240"/>
      <c r="JYH6" s="240"/>
      <c r="JYI6" s="240"/>
      <c r="JYJ6" s="240"/>
      <c r="JYK6" s="240"/>
      <c r="JYL6" s="240"/>
      <c r="JYM6" s="240"/>
      <c r="JYN6" s="240"/>
      <c r="JYO6" s="240"/>
      <c r="JYP6" s="240"/>
      <c r="JYQ6" s="240"/>
      <c r="JYR6" s="240"/>
      <c r="JYS6" s="240"/>
      <c r="JYT6" s="240"/>
      <c r="JYU6" s="240"/>
      <c r="JYV6" s="240"/>
      <c r="JYW6" s="240"/>
      <c r="JYX6" s="240"/>
      <c r="JYY6" s="240"/>
      <c r="JYZ6" s="240"/>
      <c r="JZA6" s="240"/>
      <c r="JZB6" s="240"/>
      <c r="JZC6" s="240"/>
      <c r="JZD6" s="240"/>
      <c r="JZE6" s="240"/>
      <c r="JZF6" s="240"/>
      <c r="JZG6" s="240"/>
      <c r="JZH6" s="240"/>
      <c r="JZI6" s="240"/>
      <c r="JZJ6" s="240"/>
      <c r="JZK6" s="240"/>
      <c r="JZL6" s="240"/>
      <c r="JZM6" s="240"/>
      <c r="JZN6" s="240"/>
      <c r="JZO6" s="240"/>
      <c r="JZP6" s="240"/>
      <c r="JZQ6" s="240"/>
      <c r="JZR6" s="240"/>
      <c r="JZS6" s="240"/>
      <c r="JZT6" s="240"/>
      <c r="JZU6" s="240"/>
      <c r="JZV6" s="240"/>
      <c r="JZW6" s="240"/>
      <c r="JZX6" s="240"/>
      <c r="JZY6" s="240"/>
      <c r="JZZ6" s="240"/>
      <c r="KAA6" s="240"/>
      <c r="KAB6" s="240"/>
      <c r="KAC6" s="240"/>
      <c r="KAD6" s="240"/>
      <c r="KAE6" s="240"/>
      <c r="KAF6" s="240"/>
      <c r="KAG6" s="240"/>
      <c r="KAH6" s="240"/>
      <c r="KAI6" s="240"/>
      <c r="KAJ6" s="240"/>
      <c r="KAK6" s="240"/>
      <c r="KAL6" s="240"/>
      <c r="KAM6" s="240"/>
      <c r="KAN6" s="240"/>
      <c r="KAO6" s="240"/>
      <c r="KAP6" s="240"/>
      <c r="KAQ6" s="240"/>
      <c r="KAR6" s="240"/>
      <c r="KAS6" s="240"/>
      <c r="KAT6" s="240"/>
      <c r="KAU6" s="240"/>
      <c r="KAV6" s="240"/>
      <c r="KAW6" s="240"/>
      <c r="KAX6" s="240"/>
      <c r="KAY6" s="240"/>
      <c r="KAZ6" s="240"/>
      <c r="KBA6" s="240"/>
      <c r="KBB6" s="240"/>
      <c r="KBC6" s="240"/>
      <c r="KBD6" s="240"/>
      <c r="KBE6" s="240"/>
      <c r="KBF6" s="240"/>
      <c r="KBG6" s="240"/>
      <c r="KBH6" s="240"/>
      <c r="KBI6" s="240"/>
      <c r="KBJ6" s="240"/>
      <c r="KBK6" s="240"/>
      <c r="KBL6" s="240"/>
      <c r="KBM6" s="240"/>
      <c r="KBN6" s="240"/>
      <c r="KBO6" s="240"/>
      <c r="KBP6" s="240"/>
      <c r="KBQ6" s="240"/>
      <c r="KBR6" s="240"/>
      <c r="KBS6" s="240"/>
      <c r="KBT6" s="240"/>
      <c r="KBU6" s="240"/>
      <c r="KBV6" s="240"/>
      <c r="KBW6" s="240"/>
      <c r="KBX6" s="240"/>
      <c r="KBY6" s="240"/>
      <c r="KBZ6" s="240"/>
      <c r="KCA6" s="240"/>
      <c r="KCB6" s="240"/>
      <c r="KCC6" s="240"/>
      <c r="KCD6" s="240"/>
      <c r="KCE6" s="240"/>
      <c r="KCF6" s="240"/>
      <c r="KCG6" s="240"/>
      <c r="KCH6" s="240"/>
      <c r="KCI6" s="240"/>
      <c r="KCJ6" s="240"/>
      <c r="KCK6" s="240"/>
      <c r="KCL6" s="240"/>
      <c r="KCM6" s="240"/>
      <c r="KCN6" s="240"/>
      <c r="KCO6" s="240"/>
      <c r="KCP6" s="240"/>
      <c r="KCQ6" s="240"/>
      <c r="KCR6" s="240"/>
      <c r="KCS6" s="240"/>
      <c r="KCT6" s="240"/>
      <c r="KCU6" s="240"/>
      <c r="KCV6" s="240"/>
      <c r="KCW6" s="240"/>
      <c r="KCX6" s="240"/>
      <c r="KCY6" s="240"/>
      <c r="KCZ6" s="240"/>
      <c r="KDA6" s="240"/>
      <c r="KDB6" s="240"/>
      <c r="KDC6" s="240"/>
      <c r="KDD6" s="240"/>
      <c r="KDE6" s="240"/>
      <c r="KDF6" s="240"/>
      <c r="KDG6" s="240"/>
      <c r="KDH6" s="240"/>
      <c r="KDI6" s="240"/>
      <c r="KDJ6" s="240"/>
      <c r="KDK6" s="240"/>
      <c r="KDL6" s="240"/>
      <c r="KDM6" s="240"/>
      <c r="KDN6" s="240"/>
      <c r="KDO6" s="240"/>
      <c r="KDP6" s="240"/>
      <c r="KDQ6" s="240"/>
      <c r="KDR6" s="240"/>
      <c r="KDS6" s="240"/>
      <c r="KDT6" s="240"/>
      <c r="KDU6" s="240"/>
      <c r="KDV6" s="240"/>
      <c r="KDW6" s="240"/>
      <c r="KDX6" s="240"/>
      <c r="KDY6" s="240"/>
      <c r="KDZ6" s="240"/>
      <c r="KEA6" s="240"/>
      <c r="KEB6" s="240"/>
      <c r="KEC6" s="240"/>
      <c r="KED6" s="240"/>
      <c r="KEE6" s="240"/>
      <c r="KEF6" s="240"/>
      <c r="KEG6" s="240"/>
      <c r="KEH6" s="240"/>
      <c r="KEI6" s="240"/>
      <c r="KEJ6" s="240"/>
      <c r="KEK6" s="240"/>
      <c r="KEL6" s="240"/>
      <c r="KEM6" s="240"/>
      <c r="KEN6" s="240"/>
      <c r="KEO6" s="240"/>
      <c r="KEP6" s="240"/>
      <c r="KEQ6" s="240"/>
      <c r="KER6" s="240"/>
      <c r="KES6" s="240"/>
      <c r="KET6" s="240"/>
      <c r="KEU6" s="240"/>
      <c r="KEV6" s="240"/>
      <c r="KEW6" s="240"/>
      <c r="KEX6" s="240"/>
      <c r="KEY6" s="240"/>
      <c r="KEZ6" s="240"/>
      <c r="KFA6" s="240"/>
      <c r="KFB6" s="240"/>
      <c r="KFC6" s="240"/>
      <c r="KFD6" s="240"/>
      <c r="KFE6" s="240"/>
      <c r="KFF6" s="240"/>
      <c r="KFG6" s="240"/>
      <c r="KFH6" s="240"/>
      <c r="KFI6" s="240"/>
      <c r="KFJ6" s="240"/>
      <c r="KFK6" s="240"/>
      <c r="KFL6" s="240"/>
      <c r="KFM6" s="240"/>
      <c r="KFN6" s="240"/>
      <c r="KFO6" s="240"/>
      <c r="KFP6" s="240"/>
      <c r="KFQ6" s="240"/>
      <c r="KFR6" s="240"/>
      <c r="KFS6" s="240"/>
      <c r="KFT6" s="240"/>
      <c r="KFU6" s="240"/>
      <c r="KFV6" s="240"/>
      <c r="KFW6" s="240"/>
      <c r="KFX6" s="240"/>
      <c r="KFY6" s="240"/>
      <c r="KFZ6" s="240"/>
      <c r="KGA6" s="240"/>
      <c r="KGB6" s="240"/>
      <c r="KGC6" s="240"/>
      <c r="KGD6" s="240"/>
      <c r="KGE6" s="240"/>
      <c r="KGF6" s="240"/>
      <c r="KGG6" s="240"/>
      <c r="KGH6" s="240"/>
      <c r="KGI6" s="240"/>
      <c r="KGJ6" s="240"/>
      <c r="KGK6" s="240"/>
      <c r="KGL6" s="240"/>
      <c r="KGM6" s="240"/>
      <c r="KGN6" s="240"/>
      <c r="KGO6" s="240"/>
      <c r="KGP6" s="240"/>
      <c r="KGQ6" s="240"/>
      <c r="KGR6" s="240"/>
      <c r="KGS6" s="240"/>
      <c r="KGT6" s="240"/>
      <c r="KGU6" s="240"/>
      <c r="KGV6" s="240"/>
      <c r="KGW6" s="240"/>
      <c r="KGX6" s="240"/>
      <c r="KGY6" s="240"/>
      <c r="KGZ6" s="240"/>
      <c r="KHA6" s="240"/>
      <c r="KHB6" s="240"/>
      <c r="KHC6" s="240"/>
      <c r="KHD6" s="240"/>
      <c r="KHE6" s="240"/>
      <c r="KHF6" s="240"/>
      <c r="KHG6" s="240"/>
      <c r="KHH6" s="240"/>
      <c r="KHI6" s="240"/>
      <c r="KHJ6" s="240"/>
      <c r="KHK6" s="240"/>
      <c r="KHL6" s="240"/>
      <c r="KHM6" s="240"/>
      <c r="KHN6" s="240"/>
      <c r="KHO6" s="240"/>
      <c r="KHP6" s="240"/>
      <c r="KHQ6" s="240"/>
      <c r="KHR6" s="240"/>
      <c r="KHS6" s="240"/>
      <c r="KHT6" s="240"/>
      <c r="KHU6" s="240"/>
      <c r="KHV6" s="240"/>
      <c r="KHW6" s="240"/>
      <c r="KHX6" s="240"/>
      <c r="KHY6" s="240"/>
      <c r="KHZ6" s="240"/>
      <c r="KIA6" s="240"/>
      <c r="KIB6" s="240"/>
      <c r="KIC6" s="240"/>
      <c r="KID6" s="240"/>
      <c r="KIE6" s="240"/>
      <c r="KIF6" s="240"/>
      <c r="KIG6" s="240"/>
      <c r="KIH6" s="240"/>
      <c r="KII6" s="240"/>
      <c r="KIJ6" s="240"/>
      <c r="KIK6" s="240"/>
      <c r="KIL6" s="240"/>
      <c r="KIM6" s="240"/>
      <c r="KIN6" s="240"/>
      <c r="KIO6" s="240"/>
      <c r="KIP6" s="240"/>
      <c r="KIQ6" s="240"/>
      <c r="KIR6" s="240"/>
      <c r="KIS6" s="240"/>
      <c r="KIT6" s="240"/>
      <c r="KIU6" s="240"/>
      <c r="KIV6" s="240"/>
      <c r="KIW6" s="240"/>
      <c r="KIX6" s="240"/>
      <c r="KIY6" s="240"/>
      <c r="KIZ6" s="240"/>
      <c r="KJA6" s="240"/>
      <c r="KJB6" s="240"/>
      <c r="KJC6" s="240"/>
      <c r="KJD6" s="240"/>
      <c r="KJE6" s="240"/>
      <c r="KJF6" s="240"/>
      <c r="KJG6" s="240"/>
      <c r="KJH6" s="240"/>
      <c r="KJI6" s="240"/>
      <c r="KJJ6" s="240"/>
      <c r="KJK6" s="240"/>
      <c r="KJL6" s="240"/>
      <c r="KJM6" s="240"/>
      <c r="KJN6" s="240"/>
      <c r="KJO6" s="240"/>
      <c r="KJP6" s="240"/>
      <c r="KJQ6" s="240"/>
      <c r="KJR6" s="240"/>
      <c r="KJS6" s="240"/>
      <c r="KJT6" s="240"/>
      <c r="KJU6" s="240"/>
      <c r="KJV6" s="240"/>
      <c r="KJW6" s="240"/>
      <c r="KJX6" s="240"/>
      <c r="KJY6" s="240"/>
      <c r="KJZ6" s="240"/>
      <c r="KKA6" s="240"/>
      <c r="KKB6" s="240"/>
      <c r="KKC6" s="240"/>
      <c r="KKD6" s="240"/>
      <c r="KKE6" s="240"/>
      <c r="KKF6" s="240"/>
      <c r="KKG6" s="240"/>
      <c r="KKH6" s="240"/>
      <c r="KKI6" s="240"/>
      <c r="KKJ6" s="240"/>
      <c r="KKK6" s="240"/>
      <c r="KKL6" s="240"/>
      <c r="KKM6" s="240"/>
      <c r="KKN6" s="240"/>
      <c r="KKO6" s="240"/>
      <c r="KKP6" s="240"/>
      <c r="KKQ6" s="240"/>
      <c r="KKR6" s="240"/>
      <c r="KKS6" s="240"/>
      <c r="KKT6" s="240"/>
      <c r="KKU6" s="240"/>
      <c r="KKV6" s="240"/>
      <c r="KKW6" s="240"/>
      <c r="KKX6" s="240"/>
      <c r="KKY6" s="240"/>
      <c r="KKZ6" s="240"/>
      <c r="KLA6" s="240"/>
      <c r="KLB6" s="240"/>
      <c r="KLC6" s="240"/>
      <c r="KLD6" s="240"/>
      <c r="KLE6" s="240"/>
      <c r="KLF6" s="240"/>
      <c r="KLG6" s="240"/>
      <c r="KLH6" s="240"/>
      <c r="KLI6" s="240"/>
      <c r="KLJ6" s="240"/>
      <c r="KLK6" s="240"/>
      <c r="KLL6" s="240"/>
      <c r="KLM6" s="240"/>
      <c r="KLN6" s="240"/>
      <c r="KLO6" s="240"/>
      <c r="KLP6" s="240"/>
      <c r="KLQ6" s="240"/>
      <c r="KLR6" s="240"/>
      <c r="KLS6" s="240"/>
      <c r="KLT6" s="240"/>
      <c r="KLU6" s="240"/>
      <c r="KLV6" s="240"/>
      <c r="KLW6" s="240"/>
      <c r="KLX6" s="240"/>
      <c r="KLY6" s="240"/>
      <c r="KLZ6" s="240"/>
      <c r="KMA6" s="240"/>
      <c r="KMB6" s="240"/>
      <c r="KMC6" s="240"/>
      <c r="KMD6" s="240"/>
      <c r="KME6" s="240"/>
      <c r="KMF6" s="240"/>
      <c r="KMG6" s="240"/>
      <c r="KMH6" s="240"/>
      <c r="KMI6" s="240"/>
      <c r="KMJ6" s="240"/>
      <c r="KMK6" s="240"/>
      <c r="KML6" s="240"/>
      <c r="KMM6" s="240"/>
      <c r="KMN6" s="240"/>
      <c r="KMO6" s="240"/>
      <c r="KMP6" s="240"/>
      <c r="KMQ6" s="240"/>
      <c r="KMR6" s="240"/>
      <c r="KMS6" s="240"/>
      <c r="KMT6" s="240"/>
      <c r="KMU6" s="240"/>
      <c r="KMV6" s="240"/>
      <c r="KMW6" s="240"/>
      <c r="KMX6" s="240"/>
      <c r="KMY6" s="240"/>
      <c r="KMZ6" s="240"/>
      <c r="KNA6" s="240"/>
      <c r="KNB6" s="240"/>
      <c r="KNC6" s="240"/>
      <c r="KND6" s="240"/>
      <c r="KNE6" s="240"/>
      <c r="KNF6" s="240"/>
      <c r="KNG6" s="240"/>
      <c r="KNH6" s="240"/>
      <c r="KNI6" s="240"/>
      <c r="KNJ6" s="240"/>
      <c r="KNK6" s="240"/>
      <c r="KNL6" s="240"/>
      <c r="KNM6" s="240"/>
      <c r="KNN6" s="240"/>
      <c r="KNO6" s="240"/>
      <c r="KNP6" s="240"/>
      <c r="KNQ6" s="240"/>
      <c r="KNR6" s="240"/>
      <c r="KNS6" s="240"/>
      <c r="KNT6" s="240"/>
      <c r="KNU6" s="240"/>
      <c r="KNV6" s="240"/>
      <c r="KNW6" s="240"/>
      <c r="KNX6" s="240"/>
      <c r="KNY6" s="240"/>
      <c r="KNZ6" s="240"/>
      <c r="KOA6" s="240"/>
      <c r="KOB6" s="240"/>
      <c r="KOC6" s="240"/>
      <c r="KOD6" s="240"/>
      <c r="KOE6" s="240"/>
      <c r="KOF6" s="240"/>
      <c r="KOG6" s="240"/>
      <c r="KOH6" s="240"/>
      <c r="KOI6" s="240"/>
      <c r="KOJ6" s="240"/>
      <c r="KOK6" s="240"/>
      <c r="KOL6" s="240"/>
      <c r="KOM6" s="240"/>
      <c r="KON6" s="240"/>
      <c r="KOO6" s="240"/>
      <c r="KOP6" s="240"/>
      <c r="KOQ6" s="240"/>
      <c r="KOR6" s="240"/>
      <c r="KOS6" s="240"/>
      <c r="KOT6" s="240"/>
      <c r="KOU6" s="240"/>
      <c r="KOV6" s="240"/>
      <c r="KOW6" s="240"/>
      <c r="KOX6" s="240"/>
      <c r="KOY6" s="240"/>
      <c r="KOZ6" s="240"/>
      <c r="KPA6" s="240"/>
      <c r="KPB6" s="240"/>
      <c r="KPC6" s="240"/>
      <c r="KPD6" s="240"/>
      <c r="KPE6" s="240"/>
      <c r="KPF6" s="240"/>
      <c r="KPG6" s="240"/>
      <c r="KPH6" s="240"/>
      <c r="KPI6" s="240"/>
      <c r="KPJ6" s="240"/>
      <c r="KPK6" s="240"/>
      <c r="KPL6" s="240"/>
      <c r="KPM6" s="240"/>
      <c r="KPN6" s="240"/>
      <c r="KPO6" s="240"/>
      <c r="KPP6" s="240"/>
      <c r="KPQ6" s="240"/>
      <c r="KPR6" s="240"/>
      <c r="KPS6" s="240"/>
      <c r="KPT6" s="240"/>
      <c r="KPU6" s="240"/>
      <c r="KPV6" s="240"/>
      <c r="KPW6" s="240"/>
      <c r="KPX6" s="240"/>
      <c r="KPY6" s="240"/>
      <c r="KPZ6" s="240"/>
      <c r="KQA6" s="240"/>
      <c r="KQB6" s="240"/>
      <c r="KQC6" s="240"/>
      <c r="KQD6" s="240"/>
      <c r="KQE6" s="240"/>
      <c r="KQF6" s="240"/>
      <c r="KQG6" s="240"/>
      <c r="KQH6" s="240"/>
      <c r="KQI6" s="240"/>
      <c r="KQJ6" s="240"/>
      <c r="KQK6" s="240"/>
      <c r="KQL6" s="240"/>
      <c r="KQM6" s="240"/>
      <c r="KQN6" s="240"/>
      <c r="KQO6" s="240"/>
      <c r="KQP6" s="240"/>
      <c r="KQQ6" s="240"/>
      <c r="KQR6" s="240"/>
      <c r="KQS6" s="240"/>
      <c r="KQT6" s="240"/>
      <c r="KQU6" s="240"/>
      <c r="KQV6" s="240"/>
      <c r="KQW6" s="240"/>
      <c r="KQX6" s="240"/>
      <c r="KQY6" s="240"/>
      <c r="KQZ6" s="240"/>
      <c r="KRA6" s="240"/>
      <c r="KRB6" s="240"/>
      <c r="KRC6" s="240"/>
      <c r="KRD6" s="240"/>
      <c r="KRE6" s="240"/>
      <c r="KRF6" s="240"/>
      <c r="KRG6" s="240"/>
      <c r="KRH6" s="240"/>
      <c r="KRI6" s="240"/>
      <c r="KRJ6" s="240"/>
      <c r="KRK6" s="240"/>
      <c r="KRL6" s="240"/>
      <c r="KRM6" s="240"/>
      <c r="KRN6" s="240"/>
      <c r="KRO6" s="240"/>
      <c r="KRP6" s="240"/>
      <c r="KRQ6" s="240"/>
      <c r="KRR6" s="240"/>
      <c r="KRS6" s="240"/>
      <c r="KRT6" s="240"/>
      <c r="KRU6" s="240"/>
      <c r="KRV6" s="240"/>
      <c r="KRW6" s="240"/>
      <c r="KRX6" s="240"/>
      <c r="KRY6" s="240"/>
      <c r="KRZ6" s="240"/>
      <c r="KSA6" s="240"/>
      <c r="KSB6" s="240"/>
      <c r="KSC6" s="240"/>
      <c r="KSD6" s="240"/>
      <c r="KSE6" s="240"/>
      <c r="KSF6" s="240"/>
      <c r="KSG6" s="240"/>
      <c r="KSH6" s="240"/>
      <c r="KSI6" s="240"/>
      <c r="KSJ6" s="240"/>
      <c r="KSK6" s="240"/>
      <c r="KSL6" s="240"/>
      <c r="KSM6" s="240"/>
      <c r="KSN6" s="240"/>
      <c r="KSO6" s="240"/>
      <c r="KSP6" s="240"/>
      <c r="KSQ6" s="240"/>
      <c r="KSR6" s="240"/>
      <c r="KSS6" s="240"/>
      <c r="KST6" s="240"/>
      <c r="KSU6" s="240"/>
      <c r="KSV6" s="240"/>
      <c r="KSW6" s="240"/>
      <c r="KSX6" s="240"/>
      <c r="KSY6" s="240"/>
      <c r="KSZ6" s="240"/>
      <c r="KTA6" s="240"/>
      <c r="KTB6" s="240"/>
      <c r="KTC6" s="240"/>
      <c r="KTD6" s="240"/>
      <c r="KTE6" s="240"/>
      <c r="KTF6" s="240"/>
      <c r="KTG6" s="240"/>
      <c r="KTH6" s="240"/>
      <c r="KTI6" s="240"/>
      <c r="KTJ6" s="240"/>
      <c r="KTK6" s="240"/>
      <c r="KTL6" s="240"/>
      <c r="KTM6" s="240"/>
      <c r="KTN6" s="240"/>
      <c r="KTO6" s="240"/>
      <c r="KTP6" s="240"/>
      <c r="KTQ6" s="240"/>
      <c r="KTR6" s="240"/>
      <c r="KTS6" s="240"/>
      <c r="KTT6" s="240"/>
      <c r="KTU6" s="240"/>
      <c r="KTV6" s="240"/>
      <c r="KTW6" s="240"/>
      <c r="KTX6" s="240"/>
      <c r="KTY6" s="240"/>
      <c r="KTZ6" s="240"/>
      <c r="KUA6" s="240"/>
      <c r="KUB6" s="240"/>
      <c r="KUC6" s="240"/>
      <c r="KUD6" s="240"/>
      <c r="KUE6" s="240"/>
      <c r="KUF6" s="240"/>
      <c r="KUG6" s="240"/>
      <c r="KUH6" s="240"/>
      <c r="KUI6" s="240"/>
      <c r="KUJ6" s="240"/>
      <c r="KUK6" s="240"/>
      <c r="KUL6" s="240"/>
      <c r="KUM6" s="240"/>
      <c r="KUN6" s="240"/>
      <c r="KUO6" s="240"/>
      <c r="KUP6" s="240"/>
      <c r="KUQ6" s="240"/>
      <c r="KUR6" s="240"/>
      <c r="KUS6" s="240"/>
      <c r="KUT6" s="240"/>
      <c r="KUU6" s="240"/>
      <c r="KUV6" s="240"/>
      <c r="KUW6" s="240"/>
      <c r="KUX6" s="240"/>
      <c r="KUY6" s="240"/>
      <c r="KUZ6" s="240"/>
      <c r="KVA6" s="240"/>
      <c r="KVB6" s="240"/>
      <c r="KVC6" s="240"/>
      <c r="KVD6" s="240"/>
      <c r="KVE6" s="240"/>
      <c r="KVF6" s="240"/>
      <c r="KVG6" s="240"/>
      <c r="KVH6" s="240"/>
      <c r="KVI6" s="240"/>
      <c r="KVJ6" s="240"/>
      <c r="KVK6" s="240"/>
      <c r="KVL6" s="240"/>
      <c r="KVM6" s="240"/>
      <c r="KVN6" s="240"/>
      <c r="KVO6" s="240"/>
      <c r="KVP6" s="240"/>
      <c r="KVQ6" s="240"/>
      <c r="KVR6" s="240"/>
      <c r="KVS6" s="240"/>
      <c r="KVT6" s="240"/>
      <c r="KVU6" s="240"/>
      <c r="KVV6" s="240"/>
      <c r="KVW6" s="240"/>
      <c r="KVX6" s="240"/>
      <c r="KVY6" s="240"/>
      <c r="KVZ6" s="240"/>
      <c r="KWA6" s="240"/>
      <c r="KWB6" s="240"/>
      <c r="KWC6" s="240"/>
      <c r="KWD6" s="240"/>
      <c r="KWE6" s="240"/>
      <c r="KWF6" s="240"/>
      <c r="KWG6" s="240"/>
      <c r="KWH6" s="240"/>
      <c r="KWI6" s="240"/>
      <c r="KWJ6" s="240"/>
      <c r="KWK6" s="240"/>
      <c r="KWL6" s="240"/>
      <c r="KWM6" s="240"/>
      <c r="KWN6" s="240"/>
      <c r="KWO6" s="240"/>
      <c r="KWP6" s="240"/>
      <c r="KWQ6" s="240"/>
      <c r="KWR6" s="240"/>
      <c r="KWS6" s="240"/>
      <c r="KWT6" s="240"/>
      <c r="KWU6" s="240"/>
      <c r="KWV6" s="240"/>
      <c r="KWW6" s="240"/>
      <c r="KWX6" s="240"/>
      <c r="KWY6" s="240"/>
      <c r="KWZ6" s="240"/>
      <c r="KXA6" s="240"/>
      <c r="KXB6" s="240"/>
      <c r="KXC6" s="240"/>
      <c r="KXD6" s="240"/>
      <c r="KXE6" s="240"/>
      <c r="KXF6" s="240"/>
      <c r="KXG6" s="240"/>
      <c r="KXH6" s="240"/>
      <c r="KXI6" s="240"/>
      <c r="KXJ6" s="240"/>
      <c r="KXK6" s="240"/>
      <c r="KXL6" s="240"/>
      <c r="KXM6" s="240"/>
      <c r="KXN6" s="240"/>
      <c r="KXO6" s="240"/>
      <c r="KXP6" s="240"/>
      <c r="KXQ6" s="240"/>
      <c r="KXR6" s="240"/>
      <c r="KXS6" s="240"/>
      <c r="KXT6" s="240"/>
      <c r="KXU6" s="240"/>
      <c r="KXV6" s="240"/>
      <c r="KXW6" s="240"/>
      <c r="KXX6" s="240"/>
      <c r="KXY6" s="240"/>
      <c r="KXZ6" s="240"/>
      <c r="KYA6" s="240"/>
      <c r="KYB6" s="240"/>
      <c r="KYC6" s="240"/>
      <c r="KYD6" s="240"/>
      <c r="KYE6" s="240"/>
      <c r="KYF6" s="240"/>
      <c r="KYG6" s="240"/>
      <c r="KYH6" s="240"/>
      <c r="KYI6" s="240"/>
      <c r="KYJ6" s="240"/>
      <c r="KYK6" s="240"/>
      <c r="KYL6" s="240"/>
      <c r="KYM6" s="240"/>
      <c r="KYN6" s="240"/>
      <c r="KYO6" s="240"/>
      <c r="KYP6" s="240"/>
      <c r="KYQ6" s="240"/>
      <c r="KYR6" s="240"/>
      <c r="KYS6" s="240"/>
      <c r="KYT6" s="240"/>
      <c r="KYU6" s="240"/>
      <c r="KYV6" s="240"/>
      <c r="KYW6" s="240"/>
      <c r="KYX6" s="240"/>
      <c r="KYY6" s="240"/>
      <c r="KYZ6" s="240"/>
      <c r="KZA6" s="240"/>
      <c r="KZB6" s="240"/>
      <c r="KZC6" s="240"/>
      <c r="KZD6" s="240"/>
      <c r="KZE6" s="240"/>
      <c r="KZF6" s="240"/>
      <c r="KZG6" s="240"/>
      <c r="KZH6" s="240"/>
      <c r="KZI6" s="240"/>
      <c r="KZJ6" s="240"/>
      <c r="KZK6" s="240"/>
      <c r="KZL6" s="240"/>
      <c r="KZM6" s="240"/>
      <c r="KZN6" s="240"/>
      <c r="KZO6" s="240"/>
      <c r="KZP6" s="240"/>
      <c r="KZQ6" s="240"/>
      <c r="KZR6" s="240"/>
      <c r="KZS6" s="240"/>
      <c r="KZT6" s="240"/>
      <c r="KZU6" s="240"/>
      <c r="KZV6" s="240"/>
      <c r="KZW6" s="240"/>
      <c r="KZX6" s="240"/>
      <c r="KZY6" s="240"/>
      <c r="KZZ6" s="240"/>
      <c r="LAA6" s="240"/>
      <c r="LAB6" s="240"/>
      <c r="LAC6" s="240"/>
      <c r="LAD6" s="240"/>
      <c r="LAE6" s="240"/>
      <c r="LAF6" s="240"/>
      <c r="LAG6" s="240"/>
      <c r="LAH6" s="240"/>
      <c r="LAI6" s="240"/>
      <c r="LAJ6" s="240"/>
      <c r="LAK6" s="240"/>
      <c r="LAL6" s="240"/>
      <c r="LAM6" s="240"/>
      <c r="LAN6" s="240"/>
      <c r="LAO6" s="240"/>
      <c r="LAP6" s="240"/>
      <c r="LAQ6" s="240"/>
      <c r="LAR6" s="240"/>
      <c r="LAS6" s="240"/>
      <c r="LAT6" s="240"/>
      <c r="LAU6" s="240"/>
      <c r="LAV6" s="240"/>
      <c r="LAW6" s="240"/>
      <c r="LAX6" s="240"/>
      <c r="LAY6" s="240"/>
      <c r="LAZ6" s="240"/>
      <c r="LBA6" s="240"/>
      <c r="LBB6" s="240"/>
      <c r="LBC6" s="240"/>
      <c r="LBD6" s="240"/>
      <c r="LBE6" s="240"/>
      <c r="LBF6" s="240"/>
      <c r="LBG6" s="240"/>
      <c r="LBH6" s="240"/>
      <c r="LBI6" s="240"/>
      <c r="LBJ6" s="240"/>
      <c r="LBK6" s="240"/>
      <c r="LBL6" s="240"/>
      <c r="LBM6" s="240"/>
      <c r="LBN6" s="240"/>
      <c r="LBO6" s="240"/>
      <c r="LBP6" s="240"/>
      <c r="LBQ6" s="240"/>
      <c r="LBR6" s="240"/>
      <c r="LBS6" s="240"/>
      <c r="LBT6" s="240"/>
      <c r="LBU6" s="240"/>
      <c r="LBV6" s="240"/>
      <c r="LBW6" s="240"/>
      <c r="LBX6" s="240"/>
      <c r="LBY6" s="240"/>
      <c r="LBZ6" s="240"/>
      <c r="LCA6" s="240"/>
      <c r="LCB6" s="240"/>
      <c r="LCC6" s="240"/>
      <c r="LCD6" s="240"/>
      <c r="LCE6" s="240"/>
      <c r="LCF6" s="240"/>
      <c r="LCG6" s="240"/>
      <c r="LCH6" s="240"/>
      <c r="LCI6" s="240"/>
      <c r="LCJ6" s="240"/>
      <c r="LCK6" s="240"/>
      <c r="LCL6" s="240"/>
      <c r="LCM6" s="240"/>
      <c r="LCN6" s="240"/>
      <c r="LCO6" s="240"/>
      <c r="LCP6" s="240"/>
      <c r="LCQ6" s="240"/>
      <c r="LCR6" s="240"/>
      <c r="LCS6" s="240"/>
      <c r="LCT6" s="240"/>
      <c r="LCU6" s="240"/>
      <c r="LCV6" s="240"/>
      <c r="LCW6" s="240"/>
      <c r="LCX6" s="240"/>
      <c r="LCY6" s="240"/>
      <c r="LCZ6" s="240"/>
      <c r="LDA6" s="240"/>
      <c r="LDB6" s="240"/>
      <c r="LDC6" s="240"/>
      <c r="LDD6" s="240"/>
      <c r="LDE6" s="240"/>
      <c r="LDF6" s="240"/>
      <c r="LDG6" s="240"/>
      <c r="LDH6" s="240"/>
      <c r="LDI6" s="240"/>
      <c r="LDJ6" s="240"/>
      <c r="LDK6" s="240"/>
      <c r="LDL6" s="240"/>
      <c r="LDM6" s="240"/>
      <c r="LDN6" s="240"/>
      <c r="LDO6" s="240"/>
      <c r="LDP6" s="240"/>
      <c r="LDQ6" s="240"/>
      <c r="LDR6" s="240"/>
      <c r="LDS6" s="240"/>
      <c r="LDT6" s="240"/>
      <c r="LDU6" s="240"/>
      <c r="LDV6" s="240"/>
      <c r="LDW6" s="240"/>
      <c r="LDX6" s="240"/>
      <c r="LDY6" s="240"/>
      <c r="LDZ6" s="240"/>
      <c r="LEA6" s="240"/>
      <c r="LEB6" s="240"/>
      <c r="LEC6" s="240"/>
      <c r="LED6" s="240"/>
      <c r="LEE6" s="240"/>
      <c r="LEF6" s="240"/>
      <c r="LEG6" s="240"/>
      <c r="LEH6" s="240"/>
      <c r="LEI6" s="240"/>
      <c r="LEJ6" s="240"/>
      <c r="LEK6" s="240"/>
      <c r="LEL6" s="240"/>
      <c r="LEM6" s="240"/>
      <c r="LEN6" s="240"/>
      <c r="LEO6" s="240"/>
      <c r="LEP6" s="240"/>
      <c r="LEQ6" s="240"/>
      <c r="LER6" s="240"/>
      <c r="LES6" s="240"/>
      <c r="LET6" s="240"/>
      <c r="LEU6" s="240"/>
      <c r="LEV6" s="240"/>
      <c r="LEW6" s="240"/>
      <c r="LEX6" s="240"/>
      <c r="LEY6" s="240"/>
      <c r="LEZ6" s="240"/>
      <c r="LFA6" s="240"/>
      <c r="LFB6" s="240"/>
      <c r="LFC6" s="240"/>
      <c r="LFD6" s="240"/>
      <c r="LFE6" s="240"/>
      <c r="LFF6" s="240"/>
      <c r="LFG6" s="240"/>
      <c r="LFH6" s="240"/>
      <c r="LFI6" s="240"/>
      <c r="LFJ6" s="240"/>
      <c r="LFK6" s="240"/>
      <c r="LFL6" s="240"/>
      <c r="LFM6" s="240"/>
      <c r="LFN6" s="240"/>
      <c r="LFO6" s="240"/>
      <c r="LFP6" s="240"/>
      <c r="LFQ6" s="240"/>
      <c r="LFR6" s="240"/>
      <c r="LFS6" s="240"/>
      <c r="LFT6" s="240"/>
      <c r="LFU6" s="240"/>
      <c r="LFV6" s="240"/>
      <c r="LFW6" s="240"/>
      <c r="LFX6" s="240"/>
      <c r="LFY6" s="240"/>
      <c r="LFZ6" s="240"/>
      <c r="LGA6" s="240"/>
      <c r="LGB6" s="240"/>
      <c r="LGC6" s="240"/>
      <c r="LGD6" s="240"/>
      <c r="LGE6" s="240"/>
      <c r="LGF6" s="240"/>
      <c r="LGG6" s="240"/>
      <c r="LGH6" s="240"/>
      <c r="LGI6" s="240"/>
      <c r="LGJ6" s="240"/>
      <c r="LGK6" s="240"/>
      <c r="LGL6" s="240"/>
      <c r="LGM6" s="240"/>
      <c r="LGN6" s="240"/>
      <c r="LGO6" s="240"/>
      <c r="LGP6" s="240"/>
      <c r="LGQ6" s="240"/>
      <c r="LGR6" s="240"/>
      <c r="LGS6" s="240"/>
      <c r="LGT6" s="240"/>
      <c r="LGU6" s="240"/>
      <c r="LGV6" s="240"/>
      <c r="LGW6" s="240"/>
      <c r="LGX6" s="240"/>
      <c r="LGY6" s="240"/>
      <c r="LGZ6" s="240"/>
      <c r="LHA6" s="240"/>
      <c r="LHB6" s="240"/>
      <c r="LHC6" s="240"/>
      <c r="LHD6" s="240"/>
      <c r="LHE6" s="240"/>
      <c r="LHF6" s="240"/>
      <c r="LHG6" s="240"/>
      <c r="LHH6" s="240"/>
      <c r="LHI6" s="240"/>
      <c r="LHJ6" s="240"/>
      <c r="LHK6" s="240"/>
      <c r="LHL6" s="240"/>
      <c r="LHM6" s="240"/>
      <c r="LHN6" s="240"/>
      <c r="LHO6" s="240"/>
      <c r="LHP6" s="240"/>
      <c r="LHQ6" s="240"/>
      <c r="LHR6" s="240"/>
      <c r="LHS6" s="240"/>
      <c r="LHT6" s="240"/>
      <c r="LHU6" s="240"/>
      <c r="LHV6" s="240"/>
      <c r="LHW6" s="240"/>
      <c r="LHX6" s="240"/>
      <c r="LHY6" s="240"/>
      <c r="LHZ6" s="240"/>
      <c r="LIA6" s="240"/>
      <c r="LIB6" s="240"/>
      <c r="LIC6" s="240"/>
      <c r="LID6" s="240"/>
      <c r="LIE6" s="240"/>
      <c r="LIF6" s="240"/>
      <c r="LIG6" s="240"/>
      <c r="LIH6" s="240"/>
      <c r="LII6" s="240"/>
      <c r="LIJ6" s="240"/>
      <c r="LIK6" s="240"/>
      <c r="LIL6" s="240"/>
      <c r="LIM6" s="240"/>
      <c r="LIN6" s="240"/>
      <c r="LIO6" s="240"/>
      <c r="LIP6" s="240"/>
      <c r="LIQ6" s="240"/>
      <c r="LIR6" s="240"/>
      <c r="LIS6" s="240"/>
      <c r="LIT6" s="240"/>
      <c r="LIU6" s="240"/>
      <c r="LIV6" s="240"/>
      <c r="LIW6" s="240"/>
      <c r="LIX6" s="240"/>
      <c r="LIY6" s="240"/>
      <c r="LIZ6" s="240"/>
      <c r="LJA6" s="240"/>
      <c r="LJB6" s="240"/>
      <c r="LJC6" s="240"/>
      <c r="LJD6" s="240"/>
      <c r="LJE6" s="240"/>
      <c r="LJF6" s="240"/>
      <c r="LJG6" s="240"/>
      <c r="LJH6" s="240"/>
      <c r="LJI6" s="240"/>
      <c r="LJJ6" s="240"/>
      <c r="LJK6" s="240"/>
      <c r="LJL6" s="240"/>
      <c r="LJM6" s="240"/>
      <c r="LJN6" s="240"/>
      <c r="LJO6" s="240"/>
      <c r="LJP6" s="240"/>
      <c r="LJQ6" s="240"/>
      <c r="LJR6" s="240"/>
      <c r="LJS6" s="240"/>
      <c r="LJT6" s="240"/>
      <c r="LJU6" s="240"/>
      <c r="LJV6" s="240"/>
      <c r="LJW6" s="240"/>
      <c r="LJX6" s="240"/>
      <c r="LJY6" s="240"/>
      <c r="LJZ6" s="240"/>
      <c r="LKA6" s="240"/>
      <c r="LKB6" s="240"/>
      <c r="LKC6" s="240"/>
      <c r="LKD6" s="240"/>
      <c r="LKE6" s="240"/>
      <c r="LKF6" s="240"/>
      <c r="LKG6" s="240"/>
      <c r="LKH6" s="240"/>
      <c r="LKI6" s="240"/>
      <c r="LKJ6" s="240"/>
      <c r="LKK6" s="240"/>
      <c r="LKL6" s="240"/>
      <c r="LKM6" s="240"/>
      <c r="LKN6" s="240"/>
      <c r="LKO6" s="240"/>
      <c r="LKP6" s="240"/>
      <c r="LKQ6" s="240"/>
      <c r="LKR6" s="240"/>
      <c r="LKS6" s="240"/>
      <c r="LKT6" s="240"/>
      <c r="LKU6" s="240"/>
      <c r="LKV6" s="240"/>
      <c r="LKW6" s="240"/>
      <c r="LKX6" s="240"/>
      <c r="LKY6" s="240"/>
      <c r="LKZ6" s="240"/>
      <c r="LLA6" s="240"/>
      <c r="LLB6" s="240"/>
      <c r="LLC6" s="240"/>
      <c r="LLD6" s="240"/>
      <c r="LLE6" s="240"/>
      <c r="LLF6" s="240"/>
      <c r="LLG6" s="240"/>
      <c r="LLH6" s="240"/>
      <c r="LLI6" s="240"/>
      <c r="LLJ6" s="240"/>
      <c r="LLK6" s="240"/>
      <c r="LLL6" s="240"/>
      <c r="LLM6" s="240"/>
      <c r="LLN6" s="240"/>
      <c r="LLO6" s="240"/>
      <c r="LLP6" s="240"/>
      <c r="LLQ6" s="240"/>
      <c r="LLR6" s="240"/>
      <c r="LLS6" s="240"/>
      <c r="LLT6" s="240"/>
      <c r="LLU6" s="240"/>
      <c r="LLV6" s="240"/>
      <c r="LLW6" s="240"/>
      <c r="LLX6" s="240"/>
      <c r="LLY6" s="240"/>
      <c r="LLZ6" s="240"/>
      <c r="LMA6" s="240"/>
      <c r="LMB6" s="240"/>
      <c r="LMC6" s="240"/>
      <c r="LMD6" s="240"/>
      <c r="LME6" s="240"/>
      <c r="LMF6" s="240"/>
      <c r="LMG6" s="240"/>
      <c r="LMH6" s="240"/>
      <c r="LMI6" s="240"/>
      <c r="LMJ6" s="240"/>
      <c r="LMK6" s="240"/>
      <c r="LML6" s="240"/>
      <c r="LMM6" s="240"/>
      <c r="LMN6" s="240"/>
      <c r="LMO6" s="240"/>
      <c r="LMP6" s="240"/>
      <c r="LMQ6" s="240"/>
      <c r="LMR6" s="240"/>
      <c r="LMS6" s="240"/>
      <c r="LMT6" s="240"/>
      <c r="LMU6" s="240"/>
      <c r="LMV6" s="240"/>
      <c r="LMW6" s="240"/>
      <c r="LMX6" s="240"/>
      <c r="LMY6" s="240"/>
      <c r="LMZ6" s="240"/>
      <c r="LNA6" s="240"/>
      <c r="LNB6" s="240"/>
      <c r="LNC6" s="240"/>
      <c r="LND6" s="240"/>
      <c r="LNE6" s="240"/>
      <c r="LNF6" s="240"/>
      <c r="LNG6" s="240"/>
      <c r="LNH6" s="240"/>
      <c r="LNI6" s="240"/>
      <c r="LNJ6" s="240"/>
      <c r="LNK6" s="240"/>
      <c r="LNL6" s="240"/>
      <c r="LNM6" s="240"/>
      <c r="LNN6" s="240"/>
      <c r="LNO6" s="240"/>
      <c r="LNP6" s="240"/>
      <c r="LNQ6" s="240"/>
      <c r="LNR6" s="240"/>
      <c r="LNS6" s="240"/>
      <c r="LNT6" s="240"/>
      <c r="LNU6" s="240"/>
      <c r="LNV6" s="240"/>
      <c r="LNW6" s="240"/>
      <c r="LNX6" s="240"/>
      <c r="LNY6" s="240"/>
      <c r="LNZ6" s="240"/>
      <c r="LOA6" s="240"/>
      <c r="LOB6" s="240"/>
      <c r="LOC6" s="240"/>
      <c r="LOD6" s="240"/>
      <c r="LOE6" s="240"/>
      <c r="LOF6" s="240"/>
      <c r="LOG6" s="240"/>
      <c r="LOH6" s="240"/>
      <c r="LOI6" s="240"/>
      <c r="LOJ6" s="240"/>
      <c r="LOK6" s="240"/>
      <c r="LOL6" s="240"/>
      <c r="LOM6" s="240"/>
      <c r="LON6" s="240"/>
      <c r="LOO6" s="240"/>
      <c r="LOP6" s="240"/>
      <c r="LOQ6" s="240"/>
      <c r="LOR6" s="240"/>
      <c r="LOS6" s="240"/>
      <c r="LOT6" s="240"/>
      <c r="LOU6" s="240"/>
      <c r="LOV6" s="240"/>
      <c r="LOW6" s="240"/>
      <c r="LOX6" s="240"/>
      <c r="LOY6" s="240"/>
      <c r="LOZ6" s="240"/>
      <c r="LPA6" s="240"/>
      <c r="LPB6" s="240"/>
      <c r="LPC6" s="240"/>
      <c r="LPD6" s="240"/>
      <c r="LPE6" s="240"/>
      <c r="LPF6" s="240"/>
      <c r="LPG6" s="240"/>
      <c r="LPH6" s="240"/>
      <c r="LPI6" s="240"/>
      <c r="LPJ6" s="240"/>
      <c r="LPK6" s="240"/>
      <c r="LPL6" s="240"/>
      <c r="LPM6" s="240"/>
      <c r="LPN6" s="240"/>
      <c r="LPO6" s="240"/>
      <c r="LPP6" s="240"/>
      <c r="LPQ6" s="240"/>
      <c r="LPR6" s="240"/>
      <c r="LPS6" s="240"/>
      <c r="LPT6" s="240"/>
      <c r="LPU6" s="240"/>
      <c r="LPV6" s="240"/>
      <c r="LPW6" s="240"/>
      <c r="LPX6" s="240"/>
      <c r="LPY6" s="240"/>
      <c r="LPZ6" s="240"/>
      <c r="LQA6" s="240"/>
      <c r="LQB6" s="240"/>
      <c r="LQC6" s="240"/>
      <c r="LQD6" s="240"/>
      <c r="LQE6" s="240"/>
      <c r="LQF6" s="240"/>
      <c r="LQG6" s="240"/>
      <c r="LQH6" s="240"/>
      <c r="LQI6" s="240"/>
      <c r="LQJ6" s="240"/>
      <c r="LQK6" s="240"/>
      <c r="LQL6" s="240"/>
      <c r="LQM6" s="240"/>
      <c r="LQN6" s="240"/>
      <c r="LQO6" s="240"/>
      <c r="LQP6" s="240"/>
      <c r="LQQ6" s="240"/>
      <c r="LQR6" s="240"/>
      <c r="LQS6" s="240"/>
      <c r="LQT6" s="240"/>
      <c r="LQU6" s="240"/>
      <c r="LQV6" s="240"/>
      <c r="LQW6" s="240"/>
      <c r="LQX6" s="240"/>
      <c r="LQY6" s="240"/>
      <c r="LQZ6" s="240"/>
      <c r="LRA6" s="240"/>
      <c r="LRB6" s="240"/>
      <c r="LRC6" s="240"/>
      <c r="LRD6" s="240"/>
      <c r="LRE6" s="240"/>
      <c r="LRF6" s="240"/>
      <c r="LRG6" s="240"/>
      <c r="LRH6" s="240"/>
      <c r="LRI6" s="240"/>
      <c r="LRJ6" s="240"/>
      <c r="LRK6" s="240"/>
      <c r="LRL6" s="240"/>
      <c r="LRM6" s="240"/>
      <c r="LRN6" s="240"/>
      <c r="LRO6" s="240"/>
      <c r="LRP6" s="240"/>
      <c r="LRQ6" s="240"/>
      <c r="LRR6" s="240"/>
      <c r="LRS6" s="240"/>
      <c r="LRT6" s="240"/>
      <c r="LRU6" s="240"/>
      <c r="LRV6" s="240"/>
      <c r="LRW6" s="240"/>
      <c r="LRX6" s="240"/>
      <c r="LRY6" s="240"/>
      <c r="LRZ6" s="240"/>
      <c r="LSA6" s="240"/>
      <c r="LSB6" s="240"/>
      <c r="LSC6" s="240"/>
      <c r="LSD6" s="240"/>
      <c r="LSE6" s="240"/>
      <c r="LSF6" s="240"/>
      <c r="LSG6" s="240"/>
      <c r="LSH6" s="240"/>
      <c r="LSI6" s="240"/>
      <c r="LSJ6" s="240"/>
      <c r="LSK6" s="240"/>
      <c r="LSL6" s="240"/>
      <c r="LSM6" s="240"/>
      <c r="LSN6" s="240"/>
      <c r="LSO6" s="240"/>
      <c r="LSP6" s="240"/>
      <c r="LSQ6" s="240"/>
      <c r="LSR6" s="240"/>
      <c r="LSS6" s="240"/>
      <c r="LST6" s="240"/>
      <c r="LSU6" s="240"/>
      <c r="LSV6" s="240"/>
      <c r="LSW6" s="240"/>
      <c r="LSX6" s="240"/>
      <c r="LSY6" s="240"/>
      <c r="LSZ6" s="240"/>
      <c r="LTA6" s="240"/>
      <c r="LTB6" s="240"/>
      <c r="LTC6" s="240"/>
      <c r="LTD6" s="240"/>
      <c r="LTE6" s="240"/>
      <c r="LTF6" s="240"/>
      <c r="LTG6" s="240"/>
      <c r="LTH6" s="240"/>
      <c r="LTI6" s="240"/>
      <c r="LTJ6" s="240"/>
      <c r="LTK6" s="240"/>
      <c r="LTL6" s="240"/>
      <c r="LTM6" s="240"/>
      <c r="LTN6" s="240"/>
      <c r="LTO6" s="240"/>
      <c r="LTP6" s="240"/>
      <c r="LTQ6" s="240"/>
      <c r="LTR6" s="240"/>
      <c r="LTS6" s="240"/>
      <c r="LTT6" s="240"/>
      <c r="LTU6" s="240"/>
      <c r="LTV6" s="240"/>
      <c r="LTW6" s="240"/>
      <c r="LTX6" s="240"/>
      <c r="LTY6" s="240"/>
      <c r="LTZ6" s="240"/>
      <c r="LUA6" s="240"/>
      <c r="LUB6" s="240"/>
      <c r="LUC6" s="240"/>
      <c r="LUD6" s="240"/>
      <c r="LUE6" s="240"/>
      <c r="LUF6" s="240"/>
      <c r="LUG6" s="240"/>
      <c r="LUH6" s="240"/>
      <c r="LUI6" s="240"/>
      <c r="LUJ6" s="240"/>
      <c r="LUK6" s="240"/>
      <c r="LUL6" s="240"/>
      <c r="LUM6" s="240"/>
      <c r="LUN6" s="240"/>
      <c r="LUO6" s="240"/>
      <c r="LUP6" s="240"/>
      <c r="LUQ6" s="240"/>
      <c r="LUR6" s="240"/>
      <c r="LUS6" s="240"/>
      <c r="LUT6" s="240"/>
      <c r="LUU6" s="240"/>
      <c r="LUV6" s="240"/>
      <c r="LUW6" s="240"/>
      <c r="LUX6" s="240"/>
      <c r="LUY6" s="240"/>
      <c r="LUZ6" s="240"/>
      <c r="LVA6" s="240"/>
      <c r="LVB6" s="240"/>
      <c r="LVC6" s="240"/>
      <c r="LVD6" s="240"/>
      <c r="LVE6" s="240"/>
      <c r="LVF6" s="240"/>
      <c r="LVG6" s="240"/>
      <c r="LVH6" s="240"/>
      <c r="LVI6" s="240"/>
      <c r="LVJ6" s="240"/>
      <c r="LVK6" s="240"/>
      <c r="LVL6" s="240"/>
      <c r="LVM6" s="240"/>
      <c r="LVN6" s="240"/>
      <c r="LVO6" s="240"/>
      <c r="LVP6" s="240"/>
      <c r="LVQ6" s="240"/>
      <c r="LVR6" s="240"/>
      <c r="LVS6" s="240"/>
      <c r="LVT6" s="240"/>
      <c r="LVU6" s="240"/>
      <c r="LVV6" s="240"/>
      <c r="LVW6" s="240"/>
      <c r="LVX6" s="240"/>
      <c r="LVY6" s="240"/>
      <c r="LVZ6" s="240"/>
      <c r="LWA6" s="240"/>
      <c r="LWB6" s="240"/>
      <c r="LWC6" s="240"/>
      <c r="LWD6" s="240"/>
      <c r="LWE6" s="240"/>
      <c r="LWF6" s="240"/>
      <c r="LWG6" s="240"/>
      <c r="LWH6" s="240"/>
      <c r="LWI6" s="240"/>
      <c r="LWJ6" s="240"/>
      <c r="LWK6" s="240"/>
      <c r="LWL6" s="240"/>
      <c r="LWM6" s="240"/>
      <c r="LWN6" s="240"/>
      <c r="LWO6" s="240"/>
      <c r="LWP6" s="240"/>
      <c r="LWQ6" s="240"/>
      <c r="LWR6" s="240"/>
      <c r="LWS6" s="240"/>
      <c r="LWT6" s="240"/>
      <c r="LWU6" s="240"/>
      <c r="LWV6" s="240"/>
      <c r="LWW6" s="240"/>
      <c r="LWX6" s="240"/>
      <c r="LWY6" s="240"/>
      <c r="LWZ6" s="240"/>
      <c r="LXA6" s="240"/>
      <c r="LXB6" s="240"/>
      <c r="LXC6" s="240"/>
      <c r="LXD6" s="240"/>
      <c r="LXE6" s="240"/>
      <c r="LXF6" s="240"/>
      <c r="LXG6" s="240"/>
      <c r="LXH6" s="240"/>
      <c r="LXI6" s="240"/>
      <c r="LXJ6" s="240"/>
      <c r="LXK6" s="240"/>
      <c r="LXL6" s="240"/>
      <c r="LXM6" s="240"/>
      <c r="LXN6" s="240"/>
      <c r="LXO6" s="240"/>
      <c r="LXP6" s="240"/>
      <c r="LXQ6" s="240"/>
      <c r="LXR6" s="240"/>
      <c r="LXS6" s="240"/>
      <c r="LXT6" s="240"/>
      <c r="LXU6" s="240"/>
      <c r="LXV6" s="240"/>
      <c r="LXW6" s="240"/>
      <c r="LXX6" s="240"/>
      <c r="LXY6" s="240"/>
      <c r="LXZ6" s="240"/>
      <c r="LYA6" s="240"/>
      <c r="LYB6" s="240"/>
      <c r="LYC6" s="240"/>
      <c r="LYD6" s="240"/>
      <c r="LYE6" s="240"/>
      <c r="LYF6" s="240"/>
      <c r="LYG6" s="240"/>
      <c r="LYH6" s="240"/>
      <c r="LYI6" s="240"/>
      <c r="LYJ6" s="240"/>
      <c r="LYK6" s="240"/>
      <c r="LYL6" s="240"/>
      <c r="LYM6" s="240"/>
      <c r="LYN6" s="240"/>
      <c r="LYO6" s="240"/>
      <c r="LYP6" s="240"/>
      <c r="LYQ6" s="240"/>
      <c r="LYR6" s="240"/>
      <c r="LYS6" s="240"/>
      <c r="LYT6" s="240"/>
      <c r="LYU6" s="240"/>
      <c r="LYV6" s="240"/>
      <c r="LYW6" s="240"/>
      <c r="LYX6" s="240"/>
      <c r="LYY6" s="240"/>
      <c r="LYZ6" s="240"/>
      <c r="LZA6" s="240"/>
      <c r="LZB6" s="240"/>
      <c r="LZC6" s="240"/>
      <c r="LZD6" s="240"/>
      <c r="LZE6" s="240"/>
      <c r="LZF6" s="240"/>
      <c r="LZG6" s="240"/>
      <c r="LZH6" s="240"/>
      <c r="LZI6" s="240"/>
      <c r="LZJ6" s="240"/>
      <c r="LZK6" s="240"/>
      <c r="LZL6" s="240"/>
      <c r="LZM6" s="240"/>
      <c r="LZN6" s="240"/>
      <c r="LZO6" s="240"/>
      <c r="LZP6" s="240"/>
      <c r="LZQ6" s="240"/>
      <c r="LZR6" s="240"/>
      <c r="LZS6" s="240"/>
      <c r="LZT6" s="240"/>
      <c r="LZU6" s="240"/>
      <c r="LZV6" s="240"/>
      <c r="LZW6" s="240"/>
      <c r="LZX6" s="240"/>
      <c r="LZY6" s="240"/>
      <c r="LZZ6" s="240"/>
      <c r="MAA6" s="240"/>
      <c r="MAB6" s="240"/>
      <c r="MAC6" s="240"/>
      <c r="MAD6" s="240"/>
      <c r="MAE6" s="240"/>
      <c r="MAF6" s="240"/>
      <c r="MAG6" s="240"/>
      <c r="MAH6" s="240"/>
      <c r="MAI6" s="240"/>
      <c r="MAJ6" s="240"/>
      <c r="MAK6" s="240"/>
      <c r="MAL6" s="240"/>
      <c r="MAM6" s="240"/>
      <c r="MAN6" s="240"/>
      <c r="MAO6" s="240"/>
      <c r="MAP6" s="240"/>
      <c r="MAQ6" s="240"/>
      <c r="MAR6" s="240"/>
      <c r="MAS6" s="240"/>
      <c r="MAT6" s="240"/>
      <c r="MAU6" s="240"/>
      <c r="MAV6" s="240"/>
      <c r="MAW6" s="240"/>
      <c r="MAX6" s="240"/>
      <c r="MAY6" s="240"/>
      <c r="MAZ6" s="240"/>
      <c r="MBA6" s="240"/>
      <c r="MBB6" s="240"/>
      <c r="MBC6" s="240"/>
      <c r="MBD6" s="240"/>
      <c r="MBE6" s="240"/>
      <c r="MBF6" s="240"/>
      <c r="MBG6" s="240"/>
      <c r="MBH6" s="240"/>
      <c r="MBI6" s="240"/>
      <c r="MBJ6" s="240"/>
      <c r="MBK6" s="240"/>
      <c r="MBL6" s="240"/>
      <c r="MBM6" s="240"/>
      <c r="MBN6" s="240"/>
      <c r="MBO6" s="240"/>
      <c r="MBP6" s="240"/>
      <c r="MBQ6" s="240"/>
      <c r="MBR6" s="240"/>
      <c r="MBS6" s="240"/>
      <c r="MBT6" s="240"/>
      <c r="MBU6" s="240"/>
      <c r="MBV6" s="240"/>
      <c r="MBW6" s="240"/>
      <c r="MBX6" s="240"/>
      <c r="MBY6" s="240"/>
      <c r="MBZ6" s="240"/>
      <c r="MCA6" s="240"/>
      <c r="MCB6" s="240"/>
      <c r="MCC6" s="240"/>
      <c r="MCD6" s="240"/>
      <c r="MCE6" s="240"/>
      <c r="MCF6" s="240"/>
      <c r="MCG6" s="240"/>
      <c r="MCH6" s="240"/>
      <c r="MCI6" s="240"/>
      <c r="MCJ6" s="240"/>
      <c r="MCK6" s="240"/>
      <c r="MCL6" s="240"/>
      <c r="MCM6" s="240"/>
      <c r="MCN6" s="240"/>
      <c r="MCO6" s="240"/>
      <c r="MCP6" s="240"/>
      <c r="MCQ6" s="240"/>
      <c r="MCR6" s="240"/>
      <c r="MCS6" s="240"/>
      <c r="MCT6" s="240"/>
      <c r="MCU6" s="240"/>
      <c r="MCV6" s="240"/>
      <c r="MCW6" s="240"/>
      <c r="MCX6" s="240"/>
      <c r="MCY6" s="240"/>
      <c r="MCZ6" s="240"/>
      <c r="MDA6" s="240"/>
      <c r="MDB6" s="240"/>
      <c r="MDC6" s="240"/>
      <c r="MDD6" s="240"/>
      <c r="MDE6" s="240"/>
      <c r="MDF6" s="240"/>
      <c r="MDG6" s="240"/>
      <c r="MDH6" s="240"/>
      <c r="MDI6" s="240"/>
      <c r="MDJ6" s="240"/>
      <c r="MDK6" s="240"/>
      <c r="MDL6" s="240"/>
      <c r="MDM6" s="240"/>
      <c r="MDN6" s="240"/>
      <c r="MDO6" s="240"/>
      <c r="MDP6" s="240"/>
      <c r="MDQ6" s="240"/>
      <c r="MDR6" s="240"/>
      <c r="MDS6" s="240"/>
      <c r="MDT6" s="240"/>
      <c r="MDU6" s="240"/>
      <c r="MDV6" s="240"/>
      <c r="MDW6" s="240"/>
      <c r="MDX6" s="240"/>
      <c r="MDY6" s="240"/>
      <c r="MDZ6" s="240"/>
      <c r="MEA6" s="240"/>
      <c r="MEB6" s="240"/>
      <c r="MEC6" s="240"/>
      <c r="MED6" s="240"/>
      <c r="MEE6" s="240"/>
      <c r="MEF6" s="240"/>
      <c r="MEG6" s="240"/>
      <c r="MEH6" s="240"/>
      <c r="MEI6" s="240"/>
      <c r="MEJ6" s="240"/>
      <c r="MEK6" s="240"/>
      <c r="MEL6" s="240"/>
      <c r="MEM6" s="240"/>
      <c r="MEN6" s="240"/>
      <c r="MEO6" s="240"/>
      <c r="MEP6" s="240"/>
      <c r="MEQ6" s="240"/>
      <c r="MER6" s="240"/>
      <c r="MES6" s="240"/>
      <c r="MET6" s="240"/>
      <c r="MEU6" s="240"/>
      <c r="MEV6" s="240"/>
      <c r="MEW6" s="240"/>
      <c r="MEX6" s="240"/>
      <c r="MEY6" s="240"/>
      <c r="MEZ6" s="240"/>
      <c r="MFA6" s="240"/>
      <c r="MFB6" s="240"/>
      <c r="MFC6" s="240"/>
      <c r="MFD6" s="240"/>
      <c r="MFE6" s="240"/>
      <c r="MFF6" s="240"/>
      <c r="MFG6" s="240"/>
      <c r="MFH6" s="240"/>
      <c r="MFI6" s="240"/>
      <c r="MFJ6" s="240"/>
      <c r="MFK6" s="240"/>
      <c r="MFL6" s="240"/>
      <c r="MFM6" s="240"/>
      <c r="MFN6" s="240"/>
      <c r="MFO6" s="240"/>
      <c r="MFP6" s="240"/>
      <c r="MFQ6" s="240"/>
      <c r="MFR6" s="240"/>
      <c r="MFS6" s="240"/>
      <c r="MFT6" s="240"/>
      <c r="MFU6" s="240"/>
      <c r="MFV6" s="240"/>
      <c r="MFW6" s="240"/>
      <c r="MFX6" s="240"/>
      <c r="MFY6" s="240"/>
      <c r="MFZ6" s="240"/>
      <c r="MGA6" s="240"/>
      <c r="MGB6" s="240"/>
      <c r="MGC6" s="240"/>
      <c r="MGD6" s="240"/>
      <c r="MGE6" s="240"/>
      <c r="MGF6" s="240"/>
      <c r="MGG6" s="240"/>
      <c r="MGH6" s="240"/>
      <c r="MGI6" s="240"/>
      <c r="MGJ6" s="240"/>
      <c r="MGK6" s="240"/>
      <c r="MGL6" s="240"/>
      <c r="MGM6" s="240"/>
      <c r="MGN6" s="240"/>
      <c r="MGO6" s="240"/>
      <c r="MGP6" s="240"/>
      <c r="MGQ6" s="240"/>
      <c r="MGR6" s="240"/>
      <c r="MGS6" s="240"/>
      <c r="MGT6" s="240"/>
      <c r="MGU6" s="240"/>
      <c r="MGV6" s="240"/>
      <c r="MGW6" s="240"/>
      <c r="MGX6" s="240"/>
      <c r="MGY6" s="240"/>
      <c r="MGZ6" s="240"/>
      <c r="MHA6" s="240"/>
      <c r="MHB6" s="240"/>
      <c r="MHC6" s="240"/>
      <c r="MHD6" s="240"/>
      <c r="MHE6" s="240"/>
      <c r="MHF6" s="240"/>
      <c r="MHG6" s="240"/>
      <c r="MHH6" s="240"/>
      <c r="MHI6" s="240"/>
      <c r="MHJ6" s="240"/>
      <c r="MHK6" s="240"/>
      <c r="MHL6" s="240"/>
      <c r="MHM6" s="240"/>
      <c r="MHN6" s="240"/>
      <c r="MHO6" s="240"/>
      <c r="MHP6" s="240"/>
      <c r="MHQ6" s="240"/>
      <c r="MHR6" s="240"/>
      <c r="MHS6" s="240"/>
      <c r="MHT6" s="240"/>
      <c r="MHU6" s="240"/>
      <c r="MHV6" s="240"/>
      <c r="MHW6" s="240"/>
      <c r="MHX6" s="240"/>
      <c r="MHY6" s="240"/>
      <c r="MHZ6" s="240"/>
      <c r="MIA6" s="240"/>
      <c r="MIB6" s="240"/>
      <c r="MIC6" s="240"/>
      <c r="MID6" s="240"/>
      <c r="MIE6" s="240"/>
      <c r="MIF6" s="240"/>
      <c r="MIG6" s="240"/>
      <c r="MIH6" s="240"/>
      <c r="MII6" s="240"/>
      <c r="MIJ6" s="240"/>
      <c r="MIK6" s="240"/>
      <c r="MIL6" s="240"/>
      <c r="MIM6" s="240"/>
      <c r="MIN6" s="240"/>
      <c r="MIO6" s="240"/>
      <c r="MIP6" s="240"/>
      <c r="MIQ6" s="240"/>
      <c r="MIR6" s="240"/>
      <c r="MIS6" s="240"/>
      <c r="MIT6" s="240"/>
      <c r="MIU6" s="240"/>
      <c r="MIV6" s="240"/>
      <c r="MIW6" s="240"/>
      <c r="MIX6" s="240"/>
      <c r="MIY6" s="240"/>
      <c r="MIZ6" s="240"/>
      <c r="MJA6" s="240"/>
      <c r="MJB6" s="240"/>
      <c r="MJC6" s="240"/>
      <c r="MJD6" s="240"/>
      <c r="MJE6" s="240"/>
      <c r="MJF6" s="240"/>
      <c r="MJG6" s="240"/>
      <c r="MJH6" s="240"/>
      <c r="MJI6" s="240"/>
      <c r="MJJ6" s="240"/>
      <c r="MJK6" s="240"/>
      <c r="MJL6" s="240"/>
      <c r="MJM6" s="240"/>
      <c r="MJN6" s="240"/>
      <c r="MJO6" s="240"/>
      <c r="MJP6" s="240"/>
      <c r="MJQ6" s="240"/>
      <c r="MJR6" s="240"/>
      <c r="MJS6" s="240"/>
      <c r="MJT6" s="240"/>
      <c r="MJU6" s="240"/>
      <c r="MJV6" s="240"/>
      <c r="MJW6" s="240"/>
      <c r="MJX6" s="240"/>
      <c r="MJY6" s="240"/>
      <c r="MJZ6" s="240"/>
      <c r="MKA6" s="240"/>
      <c r="MKB6" s="240"/>
      <c r="MKC6" s="240"/>
      <c r="MKD6" s="240"/>
      <c r="MKE6" s="240"/>
      <c r="MKF6" s="240"/>
      <c r="MKG6" s="240"/>
      <c r="MKH6" s="240"/>
      <c r="MKI6" s="240"/>
      <c r="MKJ6" s="240"/>
      <c r="MKK6" s="240"/>
      <c r="MKL6" s="240"/>
      <c r="MKM6" s="240"/>
      <c r="MKN6" s="240"/>
      <c r="MKO6" s="240"/>
      <c r="MKP6" s="240"/>
      <c r="MKQ6" s="240"/>
      <c r="MKR6" s="240"/>
      <c r="MKS6" s="240"/>
      <c r="MKT6" s="240"/>
      <c r="MKU6" s="240"/>
      <c r="MKV6" s="240"/>
      <c r="MKW6" s="240"/>
      <c r="MKX6" s="240"/>
      <c r="MKY6" s="240"/>
      <c r="MKZ6" s="240"/>
      <c r="MLA6" s="240"/>
      <c r="MLB6" s="240"/>
      <c r="MLC6" s="240"/>
      <c r="MLD6" s="240"/>
      <c r="MLE6" s="240"/>
      <c r="MLF6" s="240"/>
      <c r="MLG6" s="240"/>
      <c r="MLH6" s="240"/>
      <c r="MLI6" s="240"/>
      <c r="MLJ6" s="240"/>
      <c r="MLK6" s="240"/>
      <c r="MLL6" s="240"/>
      <c r="MLM6" s="240"/>
      <c r="MLN6" s="240"/>
      <c r="MLO6" s="240"/>
      <c r="MLP6" s="240"/>
      <c r="MLQ6" s="240"/>
      <c r="MLR6" s="240"/>
      <c r="MLS6" s="240"/>
      <c r="MLT6" s="240"/>
      <c r="MLU6" s="240"/>
      <c r="MLV6" s="240"/>
      <c r="MLW6" s="240"/>
      <c r="MLX6" s="240"/>
      <c r="MLY6" s="240"/>
      <c r="MLZ6" s="240"/>
      <c r="MMA6" s="240"/>
      <c r="MMB6" s="240"/>
      <c r="MMC6" s="240"/>
      <c r="MMD6" s="240"/>
      <c r="MME6" s="240"/>
      <c r="MMF6" s="240"/>
      <c r="MMG6" s="240"/>
      <c r="MMH6" s="240"/>
      <c r="MMI6" s="240"/>
      <c r="MMJ6" s="240"/>
      <c r="MMK6" s="240"/>
      <c r="MML6" s="240"/>
      <c r="MMM6" s="240"/>
      <c r="MMN6" s="240"/>
      <c r="MMO6" s="240"/>
      <c r="MMP6" s="240"/>
      <c r="MMQ6" s="240"/>
      <c r="MMR6" s="240"/>
      <c r="MMS6" s="240"/>
      <c r="MMT6" s="240"/>
      <c r="MMU6" s="240"/>
      <c r="MMV6" s="240"/>
      <c r="MMW6" s="240"/>
      <c r="MMX6" s="240"/>
      <c r="MMY6" s="240"/>
      <c r="MMZ6" s="240"/>
      <c r="MNA6" s="240"/>
      <c r="MNB6" s="240"/>
      <c r="MNC6" s="240"/>
      <c r="MND6" s="240"/>
      <c r="MNE6" s="240"/>
      <c r="MNF6" s="240"/>
      <c r="MNG6" s="240"/>
      <c r="MNH6" s="240"/>
      <c r="MNI6" s="240"/>
      <c r="MNJ6" s="240"/>
      <c r="MNK6" s="240"/>
      <c r="MNL6" s="240"/>
      <c r="MNM6" s="240"/>
      <c r="MNN6" s="240"/>
      <c r="MNO6" s="240"/>
      <c r="MNP6" s="240"/>
      <c r="MNQ6" s="240"/>
      <c r="MNR6" s="240"/>
      <c r="MNS6" s="240"/>
      <c r="MNT6" s="240"/>
      <c r="MNU6" s="240"/>
      <c r="MNV6" s="240"/>
      <c r="MNW6" s="240"/>
      <c r="MNX6" s="240"/>
      <c r="MNY6" s="240"/>
      <c r="MNZ6" s="240"/>
      <c r="MOA6" s="240"/>
      <c r="MOB6" s="240"/>
      <c r="MOC6" s="240"/>
      <c r="MOD6" s="240"/>
      <c r="MOE6" s="240"/>
      <c r="MOF6" s="240"/>
      <c r="MOG6" s="240"/>
      <c r="MOH6" s="240"/>
      <c r="MOI6" s="240"/>
      <c r="MOJ6" s="240"/>
      <c r="MOK6" s="240"/>
      <c r="MOL6" s="240"/>
      <c r="MOM6" s="240"/>
      <c r="MON6" s="240"/>
      <c r="MOO6" s="240"/>
      <c r="MOP6" s="240"/>
      <c r="MOQ6" s="240"/>
      <c r="MOR6" s="240"/>
      <c r="MOS6" s="240"/>
      <c r="MOT6" s="240"/>
      <c r="MOU6" s="240"/>
      <c r="MOV6" s="240"/>
      <c r="MOW6" s="240"/>
      <c r="MOX6" s="240"/>
      <c r="MOY6" s="240"/>
      <c r="MOZ6" s="240"/>
      <c r="MPA6" s="240"/>
      <c r="MPB6" s="240"/>
      <c r="MPC6" s="240"/>
      <c r="MPD6" s="240"/>
      <c r="MPE6" s="240"/>
      <c r="MPF6" s="240"/>
      <c r="MPG6" s="240"/>
      <c r="MPH6" s="240"/>
      <c r="MPI6" s="240"/>
      <c r="MPJ6" s="240"/>
      <c r="MPK6" s="240"/>
      <c r="MPL6" s="240"/>
      <c r="MPM6" s="240"/>
      <c r="MPN6" s="240"/>
      <c r="MPO6" s="240"/>
      <c r="MPP6" s="240"/>
      <c r="MPQ6" s="240"/>
      <c r="MPR6" s="240"/>
      <c r="MPS6" s="240"/>
      <c r="MPT6" s="240"/>
      <c r="MPU6" s="240"/>
      <c r="MPV6" s="240"/>
      <c r="MPW6" s="240"/>
      <c r="MPX6" s="240"/>
      <c r="MPY6" s="240"/>
      <c r="MPZ6" s="240"/>
      <c r="MQA6" s="240"/>
      <c r="MQB6" s="240"/>
      <c r="MQC6" s="240"/>
      <c r="MQD6" s="240"/>
      <c r="MQE6" s="240"/>
      <c r="MQF6" s="240"/>
      <c r="MQG6" s="240"/>
      <c r="MQH6" s="240"/>
      <c r="MQI6" s="240"/>
      <c r="MQJ6" s="240"/>
      <c r="MQK6" s="240"/>
      <c r="MQL6" s="240"/>
      <c r="MQM6" s="240"/>
      <c r="MQN6" s="240"/>
      <c r="MQO6" s="240"/>
      <c r="MQP6" s="240"/>
      <c r="MQQ6" s="240"/>
      <c r="MQR6" s="240"/>
      <c r="MQS6" s="240"/>
      <c r="MQT6" s="240"/>
      <c r="MQU6" s="240"/>
      <c r="MQV6" s="240"/>
      <c r="MQW6" s="240"/>
      <c r="MQX6" s="240"/>
      <c r="MQY6" s="240"/>
      <c r="MQZ6" s="240"/>
      <c r="MRA6" s="240"/>
      <c r="MRB6" s="240"/>
      <c r="MRC6" s="240"/>
      <c r="MRD6" s="240"/>
      <c r="MRE6" s="240"/>
      <c r="MRF6" s="240"/>
      <c r="MRG6" s="240"/>
      <c r="MRH6" s="240"/>
      <c r="MRI6" s="240"/>
      <c r="MRJ6" s="240"/>
      <c r="MRK6" s="240"/>
      <c r="MRL6" s="240"/>
      <c r="MRM6" s="240"/>
      <c r="MRN6" s="240"/>
      <c r="MRO6" s="240"/>
      <c r="MRP6" s="240"/>
      <c r="MRQ6" s="240"/>
      <c r="MRR6" s="240"/>
      <c r="MRS6" s="240"/>
      <c r="MRT6" s="240"/>
      <c r="MRU6" s="240"/>
      <c r="MRV6" s="240"/>
      <c r="MRW6" s="240"/>
      <c r="MRX6" s="240"/>
      <c r="MRY6" s="240"/>
      <c r="MRZ6" s="240"/>
      <c r="MSA6" s="240"/>
      <c r="MSB6" s="240"/>
      <c r="MSC6" s="240"/>
      <c r="MSD6" s="240"/>
      <c r="MSE6" s="240"/>
      <c r="MSF6" s="240"/>
      <c r="MSG6" s="240"/>
      <c r="MSH6" s="240"/>
      <c r="MSI6" s="240"/>
      <c r="MSJ6" s="240"/>
      <c r="MSK6" s="240"/>
      <c r="MSL6" s="240"/>
      <c r="MSM6" s="240"/>
      <c r="MSN6" s="240"/>
      <c r="MSO6" s="240"/>
      <c r="MSP6" s="240"/>
      <c r="MSQ6" s="240"/>
      <c r="MSR6" s="240"/>
      <c r="MSS6" s="240"/>
      <c r="MST6" s="240"/>
      <c r="MSU6" s="240"/>
      <c r="MSV6" s="240"/>
      <c r="MSW6" s="240"/>
      <c r="MSX6" s="240"/>
      <c r="MSY6" s="240"/>
      <c r="MSZ6" s="240"/>
      <c r="MTA6" s="240"/>
      <c r="MTB6" s="240"/>
      <c r="MTC6" s="240"/>
      <c r="MTD6" s="240"/>
      <c r="MTE6" s="240"/>
      <c r="MTF6" s="240"/>
      <c r="MTG6" s="240"/>
      <c r="MTH6" s="240"/>
      <c r="MTI6" s="240"/>
      <c r="MTJ6" s="240"/>
      <c r="MTK6" s="240"/>
      <c r="MTL6" s="240"/>
      <c r="MTM6" s="240"/>
      <c r="MTN6" s="240"/>
      <c r="MTO6" s="240"/>
      <c r="MTP6" s="240"/>
      <c r="MTQ6" s="240"/>
      <c r="MTR6" s="240"/>
      <c r="MTS6" s="240"/>
      <c r="MTT6" s="240"/>
      <c r="MTU6" s="240"/>
      <c r="MTV6" s="240"/>
      <c r="MTW6" s="240"/>
      <c r="MTX6" s="240"/>
      <c r="MTY6" s="240"/>
      <c r="MTZ6" s="240"/>
      <c r="MUA6" s="240"/>
      <c r="MUB6" s="240"/>
      <c r="MUC6" s="240"/>
      <c r="MUD6" s="240"/>
      <c r="MUE6" s="240"/>
      <c r="MUF6" s="240"/>
      <c r="MUG6" s="240"/>
      <c r="MUH6" s="240"/>
      <c r="MUI6" s="240"/>
      <c r="MUJ6" s="240"/>
      <c r="MUK6" s="240"/>
      <c r="MUL6" s="240"/>
      <c r="MUM6" s="240"/>
      <c r="MUN6" s="240"/>
      <c r="MUO6" s="240"/>
      <c r="MUP6" s="240"/>
      <c r="MUQ6" s="240"/>
      <c r="MUR6" s="240"/>
      <c r="MUS6" s="240"/>
      <c r="MUT6" s="240"/>
      <c r="MUU6" s="240"/>
      <c r="MUV6" s="240"/>
      <c r="MUW6" s="240"/>
      <c r="MUX6" s="240"/>
      <c r="MUY6" s="240"/>
      <c r="MUZ6" s="240"/>
      <c r="MVA6" s="240"/>
      <c r="MVB6" s="240"/>
      <c r="MVC6" s="240"/>
      <c r="MVD6" s="240"/>
      <c r="MVE6" s="240"/>
      <c r="MVF6" s="240"/>
      <c r="MVG6" s="240"/>
      <c r="MVH6" s="240"/>
      <c r="MVI6" s="240"/>
      <c r="MVJ6" s="240"/>
      <c r="MVK6" s="240"/>
      <c r="MVL6" s="240"/>
      <c r="MVM6" s="240"/>
      <c r="MVN6" s="240"/>
      <c r="MVO6" s="240"/>
      <c r="MVP6" s="240"/>
      <c r="MVQ6" s="240"/>
      <c r="MVR6" s="240"/>
      <c r="MVS6" s="240"/>
      <c r="MVT6" s="240"/>
      <c r="MVU6" s="240"/>
      <c r="MVV6" s="240"/>
      <c r="MVW6" s="240"/>
      <c r="MVX6" s="240"/>
      <c r="MVY6" s="240"/>
      <c r="MVZ6" s="240"/>
      <c r="MWA6" s="240"/>
      <c r="MWB6" s="240"/>
      <c r="MWC6" s="240"/>
      <c r="MWD6" s="240"/>
      <c r="MWE6" s="240"/>
      <c r="MWF6" s="240"/>
      <c r="MWG6" s="240"/>
      <c r="MWH6" s="240"/>
      <c r="MWI6" s="240"/>
      <c r="MWJ6" s="240"/>
      <c r="MWK6" s="240"/>
      <c r="MWL6" s="240"/>
      <c r="MWM6" s="240"/>
      <c r="MWN6" s="240"/>
      <c r="MWO6" s="240"/>
      <c r="MWP6" s="240"/>
      <c r="MWQ6" s="240"/>
      <c r="MWR6" s="240"/>
      <c r="MWS6" s="240"/>
      <c r="MWT6" s="240"/>
      <c r="MWU6" s="240"/>
      <c r="MWV6" s="240"/>
      <c r="MWW6" s="240"/>
      <c r="MWX6" s="240"/>
      <c r="MWY6" s="240"/>
      <c r="MWZ6" s="240"/>
      <c r="MXA6" s="240"/>
      <c r="MXB6" s="240"/>
      <c r="MXC6" s="240"/>
      <c r="MXD6" s="240"/>
      <c r="MXE6" s="240"/>
      <c r="MXF6" s="240"/>
      <c r="MXG6" s="240"/>
      <c r="MXH6" s="240"/>
      <c r="MXI6" s="240"/>
      <c r="MXJ6" s="240"/>
      <c r="MXK6" s="240"/>
      <c r="MXL6" s="240"/>
      <c r="MXM6" s="240"/>
      <c r="MXN6" s="240"/>
      <c r="MXO6" s="240"/>
      <c r="MXP6" s="240"/>
      <c r="MXQ6" s="240"/>
      <c r="MXR6" s="240"/>
      <c r="MXS6" s="240"/>
      <c r="MXT6" s="240"/>
      <c r="MXU6" s="240"/>
      <c r="MXV6" s="240"/>
      <c r="MXW6" s="240"/>
      <c r="MXX6" s="240"/>
      <c r="MXY6" s="240"/>
      <c r="MXZ6" s="240"/>
      <c r="MYA6" s="240"/>
      <c r="MYB6" s="240"/>
      <c r="MYC6" s="240"/>
      <c r="MYD6" s="240"/>
      <c r="MYE6" s="240"/>
      <c r="MYF6" s="240"/>
      <c r="MYG6" s="240"/>
      <c r="MYH6" s="240"/>
      <c r="MYI6" s="240"/>
      <c r="MYJ6" s="240"/>
      <c r="MYK6" s="240"/>
      <c r="MYL6" s="240"/>
      <c r="MYM6" s="240"/>
      <c r="MYN6" s="240"/>
      <c r="MYO6" s="240"/>
      <c r="MYP6" s="240"/>
      <c r="MYQ6" s="240"/>
      <c r="MYR6" s="240"/>
      <c r="MYS6" s="240"/>
      <c r="MYT6" s="240"/>
      <c r="MYU6" s="240"/>
      <c r="MYV6" s="240"/>
      <c r="MYW6" s="240"/>
      <c r="MYX6" s="240"/>
      <c r="MYY6" s="240"/>
      <c r="MYZ6" s="240"/>
      <c r="MZA6" s="240"/>
      <c r="MZB6" s="240"/>
      <c r="MZC6" s="240"/>
      <c r="MZD6" s="240"/>
      <c r="MZE6" s="240"/>
      <c r="MZF6" s="240"/>
      <c r="MZG6" s="240"/>
      <c r="MZH6" s="240"/>
      <c r="MZI6" s="240"/>
      <c r="MZJ6" s="240"/>
      <c r="MZK6" s="240"/>
      <c r="MZL6" s="240"/>
      <c r="MZM6" s="240"/>
      <c r="MZN6" s="240"/>
      <c r="MZO6" s="240"/>
      <c r="MZP6" s="240"/>
      <c r="MZQ6" s="240"/>
      <c r="MZR6" s="240"/>
      <c r="MZS6" s="240"/>
      <c r="MZT6" s="240"/>
      <c r="MZU6" s="240"/>
      <c r="MZV6" s="240"/>
      <c r="MZW6" s="240"/>
      <c r="MZX6" s="240"/>
      <c r="MZY6" s="240"/>
      <c r="MZZ6" s="240"/>
      <c r="NAA6" s="240"/>
      <c r="NAB6" s="240"/>
      <c r="NAC6" s="240"/>
      <c r="NAD6" s="240"/>
      <c r="NAE6" s="240"/>
      <c r="NAF6" s="240"/>
      <c r="NAG6" s="240"/>
      <c r="NAH6" s="240"/>
      <c r="NAI6" s="240"/>
      <c r="NAJ6" s="240"/>
      <c r="NAK6" s="240"/>
      <c r="NAL6" s="240"/>
      <c r="NAM6" s="240"/>
      <c r="NAN6" s="240"/>
      <c r="NAO6" s="240"/>
      <c r="NAP6" s="240"/>
      <c r="NAQ6" s="240"/>
      <c r="NAR6" s="240"/>
      <c r="NAS6" s="240"/>
      <c r="NAT6" s="240"/>
      <c r="NAU6" s="240"/>
      <c r="NAV6" s="240"/>
      <c r="NAW6" s="240"/>
      <c r="NAX6" s="240"/>
      <c r="NAY6" s="240"/>
      <c r="NAZ6" s="240"/>
      <c r="NBA6" s="240"/>
      <c r="NBB6" s="240"/>
      <c r="NBC6" s="240"/>
      <c r="NBD6" s="240"/>
      <c r="NBE6" s="240"/>
      <c r="NBF6" s="240"/>
      <c r="NBG6" s="240"/>
      <c r="NBH6" s="240"/>
      <c r="NBI6" s="240"/>
      <c r="NBJ6" s="240"/>
      <c r="NBK6" s="240"/>
      <c r="NBL6" s="240"/>
      <c r="NBM6" s="240"/>
      <c r="NBN6" s="240"/>
      <c r="NBO6" s="240"/>
      <c r="NBP6" s="240"/>
      <c r="NBQ6" s="240"/>
      <c r="NBR6" s="240"/>
      <c r="NBS6" s="240"/>
      <c r="NBT6" s="240"/>
      <c r="NBU6" s="240"/>
      <c r="NBV6" s="240"/>
      <c r="NBW6" s="240"/>
      <c r="NBX6" s="240"/>
      <c r="NBY6" s="240"/>
      <c r="NBZ6" s="240"/>
      <c r="NCA6" s="240"/>
      <c r="NCB6" s="240"/>
      <c r="NCC6" s="240"/>
      <c r="NCD6" s="240"/>
      <c r="NCE6" s="240"/>
      <c r="NCF6" s="240"/>
      <c r="NCG6" s="240"/>
      <c r="NCH6" s="240"/>
      <c r="NCI6" s="240"/>
      <c r="NCJ6" s="240"/>
      <c r="NCK6" s="240"/>
      <c r="NCL6" s="240"/>
      <c r="NCM6" s="240"/>
      <c r="NCN6" s="240"/>
      <c r="NCO6" s="240"/>
      <c r="NCP6" s="240"/>
      <c r="NCQ6" s="240"/>
      <c r="NCR6" s="240"/>
      <c r="NCS6" s="240"/>
      <c r="NCT6" s="240"/>
      <c r="NCU6" s="240"/>
      <c r="NCV6" s="240"/>
      <c r="NCW6" s="240"/>
      <c r="NCX6" s="240"/>
      <c r="NCY6" s="240"/>
      <c r="NCZ6" s="240"/>
      <c r="NDA6" s="240"/>
      <c r="NDB6" s="240"/>
      <c r="NDC6" s="240"/>
      <c r="NDD6" s="240"/>
      <c r="NDE6" s="240"/>
      <c r="NDF6" s="240"/>
      <c r="NDG6" s="240"/>
      <c r="NDH6" s="240"/>
      <c r="NDI6" s="240"/>
      <c r="NDJ6" s="240"/>
      <c r="NDK6" s="240"/>
      <c r="NDL6" s="240"/>
      <c r="NDM6" s="240"/>
      <c r="NDN6" s="240"/>
      <c r="NDO6" s="240"/>
      <c r="NDP6" s="240"/>
      <c r="NDQ6" s="240"/>
      <c r="NDR6" s="240"/>
      <c r="NDS6" s="240"/>
      <c r="NDT6" s="240"/>
      <c r="NDU6" s="240"/>
      <c r="NDV6" s="240"/>
      <c r="NDW6" s="240"/>
      <c r="NDX6" s="240"/>
      <c r="NDY6" s="240"/>
      <c r="NDZ6" s="240"/>
      <c r="NEA6" s="240"/>
      <c r="NEB6" s="240"/>
      <c r="NEC6" s="240"/>
      <c r="NED6" s="240"/>
      <c r="NEE6" s="240"/>
      <c r="NEF6" s="240"/>
      <c r="NEG6" s="240"/>
      <c r="NEH6" s="240"/>
      <c r="NEI6" s="240"/>
      <c r="NEJ6" s="240"/>
      <c r="NEK6" s="240"/>
      <c r="NEL6" s="240"/>
      <c r="NEM6" s="240"/>
      <c r="NEN6" s="240"/>
      <c r="NEO6" s="240"/>
      <c r="NEP6" s="240"/>
      <c r="NEQ6" s="240"/>
      <c r="NER6" s="240"/>
      <c r="NES6" s="240"/>
      <c r="NET6" s="240"/>
      <c r="NEU6" s="240"/>
      <c r="NEV6" s="240"/>
      <c r="NEW6" s="240"/>
      <c r="NEX6" s="240"/>
      <c r="NEY6" s="240"/>
      <c r="NEZ6" s="240"/>
      <c r="NFA6" s="240"/>
      <c r="NFB6" s="240"/>
      <c r="NFC6" s="240"/>
      <c r="NFD6" s="240"/>
      <c r="NFE6" s="240"/>
      <c r="NFF6" s="240"/>
      <c r="NFG6" s="240"/>
      <c r="NFH6" s="240"/>
      <c r="NFI6" s="240"/>
      <c r="NFJ6" s="240"/>
      <c r="NFK6" s="240"/>
      <c r="NFL6" s="240"/>
      <c r="NFM6" s="240"/>
      <c r="NFN6" s="240"/>
      <c r="NFO6" s="240"/>
      <c r="NFP6" s="240"/>
      <c r="NFQ6" s="240"/>
      <c r="NFR6" s="240"/>
      <c r="NFS6" s="240"/>
      <c r="NFT6" s="240"/>
      <c r="NFU6" s="240"/>
      <c r="NFV6" s="240"/>
      <c r="NFW6" s="240"/>
      <c r="NFX6" s="240"/>
      <c r="NFY6" s="240"/>
      <c r="NFZ6" s="240"/>
      <c r="NGA6" s="240"/>
      <c r="NGB6" s="240"/>
      <c r="NGC6" s="240"/>
      <c r="NGD6" s="240"/>
      <c r="NGE6" s="240"/>
      <c r="NGF6" s="240"/>
      <c r="NGG6" s="240"/>
      <c r="NGH6" s="240"/>
      <c r="NGI6" s="240"/>
      <c r="NGJ6" s="240"/>
      <c r="NGK6" s="240"/>
      <c r="NGL6" s="240"/>
      <c r="NGM6" s="240"/>
      <c r="NGN6" s="240"/>
      <c r="NGO6" s="240"/>
      <c r="NGP6" s="240"/>
      <c r="NGQ6" s="240"/>
      <c r="NGR6" s="240"/>
      <c r="NGS6" s="240"/>
      <c r="NGT6" s="240"/>
      <c r="NGU6" s="240"/>
      <c r="NGV6" s="240"/>
      <c r="NGW6" s="240"/>
      <c r="NGX6" s="240"/>
      <c r="NGY6" s="240"/>
      <c r="NGZ6" s="240"/>
      <c r="NHA6" s="240"/>
      <c r="NHB6" s="240"/>
      <c r="NHC6" s="240"/>
      <c r="NHD6" s="240"/>
      <c r="NHE6" s="240"/>
      <c r="NHF6" s="240"/>
      <c r="NHG6" s="240"/>
      <c r="NHH6" s="240"/>
      <c r="NHI6" s="240"/>
      <c r="NHJ6" s="240"/>
      <c r="NHK6" s="240"/>
      <c r="NHL6" s="240"/>
      <c r="NHM6" s="240"/>
      <c r="NHN6" s="240"/>
      <c r="NHO6" s="240"/>
      <c r="NHP6" s="240"/>
      <c r="NHQ6" s="240"/>
      <c r="NHR6" s="240"/>
      <c r="NHS6" s="240"/>
      <c r="NHT6" s="240"/>
      <c r="NHU6" s="240"/>
      <c r="NHV6" s="240"/>
      <c r="NHW6" s="240"/>
      <c r="NHX6" s="240"/>
      <c r="NHY6" s="240"/>
      <c r="NHZ6" s="240"/>
      <c r="NIA6" s="240"/>
      <c r="NIB6" s="240"/>
      <c r="NIC6" s="240"/>
      <c r="NID6" s="240"/>
      <c r="NIE6" s="240"/>
      <c r="NIF6" s="240"/>
      <c r="NIG6" s="240"/>
      <c r="NIH6" s="240"/>
      <c r="NII6" s="240"/>
      <c r="NIJ6" s="240"/>
      <c r="NIK6" s="240"/>
      <c r="NIL6" s="240"/>
      <c r="NIM6" s="240"/>
      <c r="NIN6" s="240"/>
      <c r="NIO6" s="240"/>
      <c r="NIP6" s="240"/>
      <c r="NIQ6" s="240"/>
      <c r="NIR6" s="240"/>
      <c r="NIS6" s="240"/>
      <c r="NIT6" s="240"/>
      <c r="NIU6" s="240"/>
      <c r="NIV6" s="240"/>
      <c r="NIW6" s="240"/>
      <c r="NIX6" s="240"/>
      <c r="NIY6" s="240"/>
      <c r="NIZ6" s="240"/>
      <c r="NJA6" s="240"/>
      <c r="NJB6" s="240"/>
      <c r="NJC6" s="240"/>
      <c r="NJD6" s="240"/>
      <c r="NJE6" s="240"/>
      <c r="NJF6" s="240"/>
      <c r="NJG6" s="240"/>
      <c r="NJH6" s="240"/>
      <c r="NJI6" s="240"/>
      <c r="NJJ6" s="240"/>
      <c r="NJK6" s="240"/>
      <c r="NJL6" s="240"/>
      <c r="NJM6" s="240"/>
      <c r="NJN6" s="240"/>
      <c r="NJO6" s="240"/>
      <c r="NJP6" s="240"/>
      <c r="NJQ6" s="240"/>
      <c r="NJR6" s="240"/>
      <c r="NJS6" s="240"/>
      <c r="NJT6" s="240"/>
      <c r="NJU6" s="240"/>
      <c r="NJV6" s="240"/>
      <c r="NJW6" s="240"/>
      <c r="NJX6" s="240"/>
      <c r="NJY6" s="240"/>
      <c r="NJZ6" s="240"/>
      <c r="NKA6" s="240"/>
      <c r="NKB6" s="240"/>
      <c r="NKC6" s="240"/>
      <c r="NKD6" s="240"/>
      <c r="NKE6" s="240"/>
      <c r="NKF6" s="240"/>
      <c r="NKG6" s="240"/>
      <c r="NKH6" s="240"/>
      <c r="NKI6" s="240"/>
      <c r="NKJ6" s="240"/>
      <c r="NKK6" s="240"/>
      <c r="NKL6" s="240"/>
      <c r="NKM6" s="240"/>
      <c r="NKN6" s="240"/>
      <c r="NKO6" s="240"/>
      <c r="NKP6" s="240"/>
      <c r="NKQ6" s="240"/>
      <c r="NKR6" s="240"/>
      <c r="NKS6" s="240"/>
      <c r="NKT6" s="240"/>
      <c r="NKU6" s="240"/>
      <c r="NKV6" s="240"/>
      <c r="NKW6" s="240"/>
      <c r="NKX6" s="240"/>
      <c r="NKY6" s="240"/>
      <c r="NKZ6" s="240"/>
      <c r="NLA6" s="240"/>
      <c r="NLB6" s="240"/>
      <c r="NLC6" s="240"/>
      <c r="NLD6" s="240"/>
      <c r="NLE6" s="240"/>
      <c r="NLF6" s="240"/>
      <c r="NLG6" s="240"/>
      <c r="NLH6" s="240"/>
      <c r="NLI6" s="240"/>
      <c r="NLJ6" s="240"/>
      <c r="NLK6" s="240"/>
      <c r="NLL6" s="240"/>
      <c r="NLM6" s="240"/>
      <c r="NLN6" s="240"/>
      <c r="NLO6" s="240"/>
      <c r="NLP6" s="240"/>
      <c r="NLQ6" s="240"/>
      <c r="NLR6" s="240"/>
      <c r="NLS6" s="240"/>
      <c r="NLT6" s="240"/>
      <c r="NLU6" s="240"/>
      <c r="NLV6" s="240"/>
      <c r="NLW6" s="240"/>
      <c r="NLX6" s="240"/>
      <c r="NLY6" s="240"/>
      <c r="NLZ6" s="240"/>
      <c r="NMA6" s="240"/>
      <c r="NMB6" s="240"/>
      <c r="NMC6" s="240"/>
      <c r="NMD6" s="240"/>
      <c r="NME6" s="240"/>
      <c r="NMF6" s="240"/>
      <c r="NMG6" s="240"/>
      <c r="NMH6" s="240"/>
      <c r="NMI6" s="240"/>
      <c r="NMJ6" s="240"/>
      <c r="NMK6" s="240"/>
      <c r="NML6" s="240"/>
      <c r="NMM6" s="240"/>
      <c r="NMN6" s="240"/>
      <c r="NMO6" s="240"/>
      <c r="NMP6" s="240"/>
      <c r="NMQ6" s="240"/>
      <c r="NMR6" s="240"/>
      <c r="NMS6" s="240"/>
      <c r="NMT6" s="240"/>
      <c r="NMU6" s="240"/>
      <c r="NMV6" s="240"/>
      <c r="NMW6" s="240"/>
      <c r="NMX6" s="240"/>
      <c r="NMY6" s="240"/>
      <c r="NMZ6" s="240"/>
      <c r="NNA6" s="240"/>
      <c r="NNB6" s="240"/>
      <c r="NNC6" s="240"/>
      <c r="NND6" s="240"/>
      <c r="NNE6" s="240"/>
      <c r="NNF6" s="240"/>
      <c r="NNG6" s="240"/>
      <c r="NNH6" s="240"/>
      <c r="NNI6" s="240"/>
      <c r="NNJ6" s="240"/>
      <c r="NNK6" s="240"/>
      <c r="NNL6" s="240"/>
      <c r="NNM6" s="240"/>
      <c r="NNN6" s="240"/>
      <c r="NNO6" s="240"/>
      <c r="NNP6" s="240"/>
      <c r="NNQ6" s="240"/>
      <c r="NNR6" s="240"/>
      <c r="NNS6" s="240"/>
      <c r="NNT6" s="240"/>
      <c r="NNU6" s="240"/>
      <c r="NNV6" s="240"/>
      <c r="NNW6" s="240"/>
      <c r="NNX6" s="240"/>
      <c r="NNY6" s="240"/>
      <c r="NNZ6" s="240"/>
      <c r="NOA6" s="240"/>
      <c r="NOB6" s="240"/>
      <c r="NOC6" s="240"/>
      <c r="NOD6" s="240"/>
      <c r="NOE6" s="240"/>
      <c r="NOF6" s="240"/>
      <c r="NOG6" s="240"/>
      <c r="NOH6" s="240"/>
      <c r="NOI6" s="240"/>
      <c r="NOJ6" s="240"/>
      <c r="NOK6" s="240"/>
      <c r="NOL6" s="240"/>
      <c r="NOM6" s="240"/>
      <c r="NON6" s="240"/>
      <c r="NOO6" s="240"/>
      <c r="NOP6" s="240"/>
      <c r="NOQ6" s="240"/>
      <c r="NOR6" s="240"/>
      <c r="NOS6" s="240"/>
      <c r="NOT6" s="240"/>
      <c r="NOU6" s="240"/>
      <c r="NOV6" s="240"/>
      <c r="NOW6" s="240"/>
      <c r="NOX6" s="240"/>
      <c r="NOY6" s="240"/>
      <c r="NOZ6" s="240"/>
      <c r="NPA6" s="240"/>
      <c r="NPB6" s="240"/>
      <c r="NPC6" s="240"/>
      <c r="NPD6" s="240"/>
      <c r="NPE6" s="240"/>
      <c r="NPF6" s="240"/>
      <c r="NPG6" s="240"/>
      <c r="NPH6" s="240"/>
      <c r="NPI6" s="240"/>
      <c r="NPJ6" s="240"/>
      <c r="NPK6" s="240"/>
      <c r="NPL6" s="240"/>
      <c r="NPM6" s="240"/>
      <c r="NPN6" s="240"/>
      <c r="NPO6" s="240"/>
      <c r="NPP6" s="240"/>
      <c r="NPQ6" s="240"/>
      <c r="NPR6" s="240"/>
      <c r="NPS6" s="240"/>
      <c r="NPT6" s="240"/>
      <c r="NPU6" s="240"/>
      <c r="NPV6" s="240"/>
      <c r="NPW6" s="240"/>
      <c r="NPX6" s="240"/>
      <c r="NPY6" s="240"/>
      <c r="NPZ6" s="240"/>
      <c r="NQA6" s="240"/>
      <c r="NQB6" s="240"/>
      <c r="NQC6" s="240"/>
      <c r="NQD6" s="240"/>
      <c r="NQE6" s="240"/>
      <c r="NQF6" s="240"/>
      <c r="NQG6" s="240"/>
      <c r="NQH6" s="240"/>
      <c r="NQI6" s="240"/>
      <c r="NQJ6" s="240"/>
      <c r="NQK6" s="240"/>
      <c r="NQL6" s="240"/>
      <c r="NQM6" s="240"/>
      <c r="NQN6" s="240"/>
      <c r="NQO6" s="240"/>
      <c r="NQP6" s="240"/>
      <c r="NQQ6" s="240"/>
      <c r="NQR6" s="240"/>
      <c r="NQS6" s="240"/>
      <c r="NQT6" s="240"/>
      <c r="NQU6" s="240"/>
      <c r="NQV6" s="240"/>
      <c r="NQW6" s="240"/>
      <c r="NQX6" s="240"/>
      <c r="NQY6" s="240"/>
      <c r="NQZ6" s="240"/>
      <c r="NRA6" s="240"/>
      <c r="NRB6" s="240"/>
      <c r="NRC6" s="240"/>
      <c r="NRD6" s="240"/>
      <c r="NRE6" s="240"/>
      <c r="NRF6" s="240"/>
      <c r="NRG6" s="240"/>
      <c r="NRH6" s="240"/>
      <c r="NRI6" s="240"/>
      <c r="NRJ6" s="240"/>
      <c r="NRK6" s="240"/>
      <c r="NRL6" s="240"/>
      <c r="NRM6" s="240"/>
      <c r="NRN6" s="240"/>
      <c r="NRO6" s="240"/>
      <c r="NRP6" s="240"/>
      <c r="NRQ6" s="240"/>
      <c r="NRR6" s="240"/>
      <c r="NRS6" s="240"/>
      <c r="NRT6" s="240"/>
      <c r="NRU6" s="240"/>
      <c r="NRV6" s="240"/>
      <c r="NRW6" s="240"/>
      <c r="NRX6" s="240"/>
      <c r="NRY6" s="240"/>
      <c r="NRZ6" s="240"/>
      <c r="NSA6" s="240"/>
      <c r="NSB6" s="240"/>
      <c r="NSC6" s="240"/>
      <c r="NSD6" s="240"/>
      <c r="NSE6" s="240"/>
      <c r="NSF6" s="240"/>
      <c r="NSG6" s="240"/>
      <c r="NSH6" s="240"/>
      <c r="NSI6" s="240"/>
      <c r="NSJ6" s="240"/>
      <c r="NSK6" s="240"/>
      <c r="NSL6" s="240"/>
      <c r="NSM6" s="240"/>
      <c r="NSN6" s="240"/>
      <c r="NSO6" s="240"/>
      <c r="NSP6" s="240"/>
      <c r="NSQ6" s="240"/>
      <c r="NSR6" s="240"/>
      <c r="NSS6" s="240"/>
      <c r="NST6" s="240"/>
      <c r="NSU6" s="240"/>
      <c r="NSV6" s="240"/>
      <c r="NSW6" s="240"/>
      <c r="NSX6" s="240"/>
      <c r="NSY6" s="240"/>
      <c r="NSZ6" s="240"/>
      <c r="NTA6" s="240"/>
      <c r="NTB6" s="240"/>
      <c r="NTC6" s="240"/>
      <c r="NTD6" s="240"/>
      <c r="NTE6" s="240"/>
      <c r="NTF6" s="240"/>
      <c r="NTG6" s="240"/>
      <c r="NTH6" s="240"/>
      <c r="NTI6" s="240"/>
      <c r="NTJ6" s="240"/>
      <c r="NTK6" s="240"/>
      <c r="NTL6" s="240"/>
      <c r="NTM6" s="240"/>
      <c r="NTN6" s="240"/>
      <c r="NTO6" s="240"/>
      <c r="NTP6" s="240"/>
      <c r="NTQ6" s="240"/>
      <c r="NTR6" s="240"/>
      <c r="NTS6" s="240"/>
      <c r="NTT6" s="240"/>
      <c r="NTU6" s="240"/>
      <c r="NTV6" s="240"/>
      <c r="NTW6" s="240"/>
      <c r="NTX6" s="240"/>
      <c r="NTY6" s="240"/>
      <c r="NTZ6" s="240"/>
      <c r="NUA6" s="240"/>
      <c r="NUB6" s="240"/>
      <c r="NUC6" s="240"/>
      <c r="NUD6" s="240"/>
      <c r="NUE6" s="240"/>
      <c r="NUF6" s="240"/>
      <c r="NUG6" s="240"/>
      <c r="NUH6" s="240"/>
      <c r="NUI6" s="240"/>
      <c r="NUJ6" s="240"/>
      <c r="NUK6" s="240"/>
      <c r="NUL6" s="240"/>
      <c r="NUM6" s="240"/>
      <c r="NUN6" s="240"/>
      <c r="NUO6" s="240"/>
      <c r="NUP6" s="240"/>
      <c r="NUQ6" s="240"/>
      <c r="NUR6" s="240"/>
      <c r="NUS6" s="240"/>
      <c r="NUT6" s="240"/>
      <c r="NUU6" s="240"/>
      <c r="NUV6" s="240"/>
      <c r="NUW6" s="240"/>
      <c r="NUX6" s="240"/>
      <c r="NUY6" s="240"/>
      <c r="NUZ6" s="240"/>
      <c r="NVA6" s="240"/>
      <c r="NVB6" s="240"/>
      <c r="NVC6" s="240"/>
      <c r="NVD6" s="240"/>
      <c r="NVE6" s="240"/>
      <c r="NVF6" s="240"/>
      <c r="NVG6" s="240"/>
      <c r="NVH6" s="240"/>
      <c r="NVI6" s="240"/>
      <c r="NVJ6" s="240"/>
      <c r="NVK6" s="240"/>
      <c r="NVL6" s="240"/>
      <c r="NVM6" s="240"/>
      <c r="NVN6" s="240"/>
      <c r="NVO6" s="240"/>
      <c r="NVP6" s="240"/>
      <c r="NVQ6" s="240"/>
      <c r="NVR6" s="240"/>
      <c r="NVS6" s="240"/>
      <c r="NVT6" s="240"/>
      <c r="NVU6" s="240"/>
      <c r="NVV6" s="240"/>
      <c r="NVW6" s="240"/>
      <c r="NVX6" s="240"/>
      <c r="NVY6" s="240"/>
      <c r="NVZ6" s="240"/>
      <c r="NWA6" s="240"/>
      <c r="NWB6" s="240"/>
      <c r="NWC6" s="240"/>
      <c r="NWD6" s="240"/>
      <c r="NWE6" s="240"/>
      <c r="NWF6" s="240"/>
      <c r="NWG6" s="240"/>
      <c r="NWH6" s="240"/>
      <c r="NWI6" s="240"/>
      <c r="NWJ6" s="240"/>
      <c r="NWK6" s="240"/>
      <c r="NWL6" s="240"/>
      <c r="NWM6" s="240"/>
      <c r="NWN6" s="240"/>
      <c r="NWO6" s="240"/>
      <c r="NWP6" s="240"/>
      <c r="NWQ6" s="240"/>
      <c r="NWR6" s="240"/>
      <c r="NWS6" s="240"/>
      <c r="NWT6" s="240"/>
      <c r="NWU6" s="240"/>
      <c r="NWV6" s="240"/>
      <c r="NWW6" s="240"/>
      <c r="NWX6" s="240"/>
      <c r="NWY6" s="240"/>
      <c r="NWZ6" s="240"/>
      <c r="NXA6" s="240"/>
      <c r="NXB6" s="240"/>
      <c r="NXC6" s="240"/>
      <c r="NXD6" s="240"/>
      <c r="NXE6" s="240"/>
      <c r="NXF6" s="240"/>
      <c r="NXG6" s="240"/>
      <c r="NXH6" s="240"/>
      <c r="NXI6" s="240"/>
      <c r="NXJ6" s="240"/>
      <c r="NXK6" s="240"/>
      <c r="NXL6" s="240"/>
      <c r="NXM6" s="240"/>
      <c r="NXN6" s="240"/>
      <c r="NXO6" s="240"/>
      <c r="NXP6" s="240"/>
      <c r="NXQ6" s="240"/>
      <c r="NXR6" s="240"/>
      <c r="NXS6" s="240"/>
      <c r="NXT6" s="240"/>
      <c r="NXU6" s="240"/>
      <c r="NXV6" s="240"/>
      <c r="NXW6" s="240"/>
      <c r="NXX6" s="240"/>
      <c r="NXY6" s="240"/>
      <c r="NXZ6" s="240"/>
      <c r="NYA6" s="240"/>
      <c r="NYB6" s="240"/>
      <c r="NYC6" s="240"/>
      <c r="NYD6" s="240"/>
      <c r="NYE6" s="240"/>
      <c r="NYF6" s="240"/>
      <c r="NYG6" s="240"/>
      <c r="NYH6" s="240"/>
      <c r="NYI6" s="240"/>
      <c r="NYJ6" s="240"/>
      <c r="NYK6" s="240"/>
      <c r="NYL6" s="240"/>
      <c r="NYM6" s="240"/>
      <c r="NYN6" s="240"/>
      <c r="NYO6" s="240"/>
      <c r="NYP6" s="240"/>
      <c r="NYQ6" s="240"/>
      <c r="NYR6" s="240"/>
      <c r="NYS6" s="240"/>
      <c r="NYT6" s="240"/>
      <c r="NYU6" s="240"/>
      <c r="NYV6" s="240"/>
      <c r="NYW6" s="240"/>
      <c r="NYX6" s="240"/>
      <c r="NYY6" s="240"/>
      <c r="NYZ6" s="240"/>
      <c r="NZA6" s="240"/>
      <c r="NZB6" s="240"/>
      <c r="NZC6" s="240"/>
      <c r="NZD6" s="240"/>
      <c r="NZE6" s="240"/>
      <c r="NZF6" s="240"/>
      <c r="NZG6" s="240"/>
      <c r="NZH6" s="240"/>
      <c r="NZI6" s="240"/>
      <c r="NZJ6" s="240"/>
      <c r="NZK6" s="240"/>
      <c r="NZL6" s="240"/>
      <c r="NZM6" s="240"/>
      <c r="NZN6" s="240"/>
      <c r="NZO6" s="240"/>
      <c r="NZP6" s="240"/>
      <c r="NZQ6" s="240"/>
      <c r="NZR6" s="240"/>
      <c r="NZS6" s="240"/>
      <c r="NZT6" s="240"/>
      <c r="NZU6" s="240"/>
      <c r="NZV6" s="240"/>
      <c r="NZW6" s="240"/>
      <c r="NZX6" s="240"/>
      <c r="NZY6" s="240"/>
      <c r="NZZ6" s="240"/>
      <c r="OAA6" s="240"/>
      <c r="OAB6" s="240"/>
      <c r="OAC6" s="240"/>
      <c r="OAD6" s="240"/>
      <c r="OAE6" s="240"/>
      <c r="OAF6" s="240"/>
      <c r="OAG6" s="240"/>
      <c r="OAH6" s="240"/>
      <c r="OAI6" s="240"/>
      <c r="OAJ6" s="240"/>
      <c r="OAK6" s="240"/>
      <c r="OAL6" s="240"/>
      <c r="OAM6" s="240"/>
      <c r="OAN6" s="240"/>
      <c r="OAO6" s="240"/>
      <c r="OAP6" s="240"/>
      <c r="OAQ6" s="240"/>
      <c r="OAR6" s="240"/>
      <c r="OAS6" s="240"/>
      <c r="OAT6" s="240"/>
      <c r="OAU6" s="240"/>
      <c r="OAV6" s="240"/>
      <c r="OAW6" s="240"/>
      <c r="OAX6" s="240"/>
      <c r="OAY6" s="240"/>
      <c r="OAZ6" s="240"/>
      <c r="OBA6" s="240"/>
      <c r="OBB6" s="240"/>
      <c r="OBC6" s="240"/>
      <c r="OBD6" s="240"/>
      <c r="OBE6" s="240"/>
      <c r="OBF6" s="240"/>
      <c r="OBG6" s="240"/>
      <c r="OBH6" s="240"/>
      <c r="OBI6" s="240"/>
      <c r="OBJ6" s="240"/>
      <c r="OBK6" s="240"/>
      <c r="OBL6" s="240"/>
      <c r="OBM6" s="240"/>
      <c r="OBN6" s="240"/>
      <c r="OBO6" s="240"/>
      <c r="OBP6" s="240"/>
      <c r="OBQ6" s="240"/>
      <c r="OBR6" s="240"/>
      <c r="OBS6" s="240"/>
      <c r="OBT6" s="240"/>
      <c r="OBU6" s="240"/>
      <c r="OBV6" s="240"/>
      <c r="OBW6" s="240"/>
      <c r="OBX6" s="240"/>
      <c r="OBY6" s="240"/>
      <c r="OBZ6" s="240"/>
      <c r="OCA6" s="240"/>
      <c r="OCB6" s="240"/>
      <c r="OCC6" s="240"/>
      <c r="OCD6" s="240"/>
      <c r="OCE6" s="240"/>
      <c r="OCF6" s="240"/>
      <c r="OCG6" s="240"/>
      <c r="OCH6" s="240"/>
      <c r="OCI6" s="240"/>
      <c r="OCJ6" s="240"/>
      <c r="OCK6" s="240"/>
      <c r="OCL6" s="240"/>
      <c r="OCM6" s="240"/>
      <c r="OCN6" s="240"/>
      <c r="OCO6" s="240"/>
      <c r="OCP6" s="240"/>
      <c r="OCQ6" s="240"/>
      <c r="OCR6" s="240"/>
      <c r="OCS6" s="240"/>
      <c r="OCT6" s="240"/>
      <c r="OCU6" s="240"/>
      <c r="OCV6" s="240"/>
      <c r="OCW6" s="240"/>
      <c r="OCX6" s="240"/>
      <c r="OCY6" s="240"/>
      <c r="OCZ6" s="240"/>
      <c r="ODA6" s="240"/>
      <c r="ODB6" s="240"/>
      <c r="ODC6" s="240"/>
      <c r="ODD6" s="240"/>
      <c r="ODE6" s="240"/>
      <c r="ODF6" s="240"/>
      <c r="ODG6" s="240"/>
      <c r="ODH6" s="240"/>
      <c r="ODI6" s="240"/>
      <c r="ODJ6" s="240"/>
      <c r="ODK6" s="240"/>
      <c r="ODL6" s="240"/>
      <c r="ODM6" s="240"/>
      <c r="ODN6" s="240"/>
      <c r="ODO6" s="240"/>
      <c r="ODP6" s="240"/>
      <c r="ODQ6" s="240"/>
      <c r="ODR6" s="240"/>
      <c r="ODS6" s="240"/>
      <c r="ODT6" s="240"/>
      <c r="ODU6" s="240"/>
      <c r="ODV6" s="240"/>
      <c r="ODW6" s="240"/>
      <c r="ODX6" s="240"/>
      <c r="ODY6" s="240"/>
      <c r="ODZ6" s="240"/>
      <c r="OEA6" s="240"/>
      <c r="OEB6" s="240"/>
      <c r="OEC6" s="240"/>
      <c r="OED6" s="240"/>
      <c r="OEE6" s="240"/>
      <c r="OEF6" s="240"/>
      <c r="OEG6" s="240"/>
      <c r="OEH6" s="240"/>
      <c r="OEI6" s="240"/>
      <c r="OEJ6" s="240"/>
      <c r="OEK6" s="240"/>
      <c r="OEL6" s="240"/>
      <c r="OEM6" s="240"/>
      <c r="OEN6" s="240"/>
      <c r="OEO6" s="240"/>
      <c r="OEP6" s="240"/>
      <c r="OEQ6" s="240"/>
      <c r="OER6" s="240"/>
      <c r="OES6" s="240"/>
      <c r="OET6" s="240"/>
      <c r="OEU6" s="240"/>
      <c r="OEV6" s="240"/>
      <c r="OEW6" s="240"/>
      <c r="OEX6" s="240"/>
      <c r="OEY6" s="240"/>
      <c r="OEZ6" s="240"/>
      <c r="OFA6" s="240"/>
      <c r="OFB6" s="240"/>
      <c r="OFC6" s="240"/>
      <c r="OFD6" s="240"/>
      <c r="OFE6" s="240"/>
      <c r="OFF6" s="240"/>
      <c r="OFG6" s="240"/>
      <c r="OFH6" s="240"/>
      <c r="OFI6" s="240"/>
      <c r="OFJ6" s="240"/>
      <c r="OFK6" s="240"/>
      <c r="OFL6" s="240"/>
      <c r="OFM6" s="240"/>
      <c r="OFN6" s="240"/>
      <c r="OFO6" s="240"/>
      <c r="OFP6" s="240"/>
      <c r="OFQ6" s="240"/>
      <c r="OFR6" s="240"/>
      <c r="OFS6" s="240"/>
      <c r="OFT6" s="240"/>
      <c r="OFU6" s="240"/>
      <c r="OFV6" s="240"/>
      <c r="OFW6" s="240"/>
      <c r="OFX6" s="240"/>
      <c r="OFY6" s="240"/>
      <c r="OFZ6" s="240"/>
      <c r="OGA6" s="240"/>
      <c r="OGB6" s="240"/>
      <c r="OGC6" s="240"/>
      <c r="OGD6" s="240"/>
      <c r="OGE6" s="240"/>
      <c r="OGF6" s="240"/>
      <c r="OGG6" s="240"/>
      <c r="OGH6" s="240"/>
      <c r="OGI6" s="240"/>
      <c r="OGJ6" s="240"/>
      <c r="OGK6" s="240"/>
      <c r="OGL6" s="240"/>
      <c r="OGM6" s="240"/>
      <c r="OGN6" s="240"/>
      <c r="OGO6" s="240"/>
      <c r="OGP6" s="240"/>
      <c r="OGQ6" s="240"/>
      <c r="OGR6" s="240"/>
      <c r="OGS6" s="240"/>
      <c r="OGT6" s="240"/>
      <c r="OGU6" s="240"/>
      <c r="OGV6" s="240"/>
      <c r="OGW6" s="240"/>
      <c r="OGX6" s="240"/>
      <c r="OGY6" s="240"/>
      <c r="OGZ6" s="240"/>
      <c r="OHA6" s="240"/>
      <c r="OHB6" s="240"/>
      <c r="OHC6" s="240"/>
      <c r="OHD6" s="240"/>
      <c r="OHE6" s="240"/>
      <c r="OHF6" s="240"/>
      <c r="OHG6" s="240"/>
      <c r="OHH6" s="240"/>
      <c r="OHI6" s="240"/>
      <c r="OHJ6" s="240"/>
      <c r="OHK6" s="240"/>
      <c r="OHL6" s="240"/>
      <c r="OHM6" s="240"/>
      <c r="OHN6" s="240"/>
      <c r="OHO6" s="240"/>
      <c r="OHP6" s="240"/>
      <c r="OHQ6" s="240"/>
      <c r="OHR6" s="240"/>
      <c r="OHS6" s="240"/>
      <c r="OHT6" s="240"/>
      <c r="OHU6" s="240"/>
      <c r="OHV6" s="240"/>
      <c r="OHW6" s="240"/>
      <c r="OHX6" s="240"/>
      <c r="OHY6" s="240"/>
      <c r="OHZ6" s="240"/>
      <c r="OIA6" s="240"/>
      <c r="OIB6" s="240"/>
      <c r="OIC6" s="240"/>
      <c r="OID6" s="240"/>
      <c r="OIE6" s="240"/>
      <c r="OIF6" s="240"/>
      <c r="OIG6" s="240"/>
      <c r="OIH6" s="240"/>
      <c r="OII6" s="240"/>
      <c r="OIJ6" s="240"/>
      <c r="OIK6" s="240"/>
      <c r="OIL6" s="240"/>
      <c r="OIM6" s="240"/>
      <c r="OIN6" s="240"/>
      <c r="OIO6" s="240"/>
      <c r="OIP6" s="240"/>
      <c r="OIQ6" s="240"/>
      <c r="OIR6" s="240"/>
      <c r="OIS6" s="240"/>
      <c r="OIT6" s="240"/>
      <c r="OIU6" s="240"/>
      <c r="OIV6" s="240"/>
      <c r="OIW6" s="240"/>
      <c r="OIX6" s="240"/>
      <c r="OIY6" s="240"/>
      <c r="OIZ6" s="240"/>
      <c r="OJA6" s="240"/>
      <c r="OJB6" s="240"/>
      <c r="OJC6" s="240"/>
      <c r="OJD6" s="240"/>
      <c r="OJE6" s="240"/>
      <c r="OJF6" s="240"/>
      <c r="OJG6" s="240"/>
      <c r="OJH6" s="240"/>
      <c r="OJI6" s="240"/>
      <c r="OJJ6" s="240"/>
      <c r="OJK6" s="240"/>
      <c r="OJL6" s="240"/>
      <c r="OJM6" s="240"/>
      <c r="OJN6" s="240"/>
      <c r="OJO6" s="240"/>
      <c r="OJP6" s="240"/>
      <c r="OJQ6" s="240"/>
      <c r="OJR6" s="240"/>
      <c r="OJS6" s="240"/>
      <c r="OJT6" s="240"/>
      <c r="OJU6" s="240"/>
      <c r="OJV6" s="240"/>
      <c r="OJW6" s="240"/>
      <c r="OJX6" s="240"/>
      <c r="OJY6" s="240"/>
      <c r="OJZ6" s="240"/>
      <c r="OKA6" s="240"/>
      <c r="OKB6" s="240"/>
      <c r="OKC6" s="240"/>
      <c r="OKD6" s="240"/>
      <c r="OKE6" s="240"/>
      <c r="OKF6" s="240"/>
      <c r="OKG6" s="240"/>
      <c r="OKH6" s="240"/>
      <c r="OKI6" s="240"/>
      <c r="OKJ6" s="240"/>
      <c r="OKK6" s="240"/>
      <c r="OKL6" s="240"/>
      <c r="OKM6" s="240"/>
      <c r="OKN6" s="240"/>
      <c r="OKO6" s="240"/>
      <c r="OKP6" s="240"/>
      <c r="OKQ6" s="240"/>
      <c r="OKR6" s="240"/>
      <c r="OKS6" s="240"/>
      <c r="OKT6" s="240"/>
      <c r="OKU6" s="240"/>
      <c r="OKV6" s="240"/>
      <c r="OKW6" s="240"/>
      <c r="OKX6" s="240"/>
      <c r="OKY6" s="240"/>
      <c r="OKZ6" s="240"/>
      <c r="OLA6" s="240"/>
      <c r="OLB6" s="240"/>
      <c r="OLC6" s="240"/>
      <c r="OLD6" s="240"/>
      <c r="OLE6" s="240"/>
      <c r="OLF6" s="240"/>
      <c r="OLG6" s="240"/>
      <c r="OLH6" s="240"/>
      <c r="OLI6" s="240"/>
      <c r="OLJ6" s="240"/>
      <c r="OLK6" s="240"/>
      <c r="OLL6" s="240"/>
      <c r="OLM6" s="240"/>
      <c r="OLN6" s="240"/>
      <c r="OLO6" s="240"/>
      <c r="OLP6" s="240"/>
      <c r="OLQ6" s="240"/>
      <c r="OLR6" s="240"/>
      <c r="OLS6" s="240"/>
      <c r="OLT6" s="240"/>
      <c r="OLU6" s="240"/>
      <c r="OLV6" s="240"/>
      <c r="OLW6" s="240"/>
      <c r="OLX6" s="240"/>
      <c r="OLY6" s="240"/>
      <c r="OLZ6" s="240"/>
      <c r="OMA6" s="240"/>
      <c r="OMB6" s="240"/>
      <c r="OMC6" s="240"/>
      <c r="OMD6" s="240"/>
      <c r="OME6" s="240"/>
      <c r="OMF6" s="240"/>
      <c r="OMG6" s="240"/>
      <c r="OMH6" s="240"/>
      <c r="OMI6" s="240"/>
      <c r="OMJ6" s="240"/>
      <c r="OMK6" s="240"/>
      <c r="OML6" s="240"/>
      <c r="OMM6" s="240"/>
      <c r="OMN6" s="240"/>
      <c r="OMO6" s="240"/>
      <c r="OMP6" s="240"/>
      <c r="OMQ6" s="240"/>
      <c r="OMR6" s="240"/>
      <c r="OMS6" s="240"/>
      <c r="OMT6" s="240"/>
      <c r="OMU6" s="240"/>
      <c r="OMV6" s="240"/>
      <c r="OMW6" s="240"/>
      <c r="OMX6" s="240"/>
      <c r="OMY6" s="240"/>
      <c r="OMZ6" s="240"/>
      <c r="ONA6" s="240"/>
      <c r="ONB6" s="240"/>
      <c r="ONC6" s="240"/>
      <c r="OND6" s="240"/>
      <c r="ONE6" s="240"/>
      <c r="ONF6" s="240"/>
      <c r="ONG6" s="240"/>
      <c r="ONH6" s="240"/>
      <c r="ONI6" s="240"/>
      <c r="ONJ6" s="240"/>
      <c r="ONK6" s="240"/>
      <c r="ONL6" s="240"/>
      <c r="ONM6" s="240"/>
      <c r="ONN6" s="240"/>
      <c r="ONO6" s="240"/>
      <c r="ONP6" s="240"/>
      <c r="ONQ6" s="240"/>
      <c r="ONR6" s="240"/>
      <c r="ONS6" s="240"/>
      <c r="ONT6" s="240"/>
      <c r="ONU6" s="240"/>
      <c r="ONV6" s="240"/>
      <c r="ONW6" s="240"/>
      <c r="ONX6" s="240"/>
      <c r="ONY6" s="240"/>
      <c r="ONZ6" s="240"/>
      <c r="OOA6" s="240"/>
      <c r="OOB6" s="240"/>
      <c r="OOC6" s="240"/>
      <c r="OOD6" s="240"/>
      <c r="OOE6" s="240"/>
      <c r="OOF6" s="240"/>
      <c r="OOG6" s="240"/>
      <c r="OOH6" s="240"/>
      <c r="OOI6" s="240"/>
      <c r="OOJ6" s="240"/>
      <c r="OOK6" s="240"/>
      <c r="OOL6" s="240"/>
      <c r="OOM6" s="240"/>
      <c r="OON6" s="240"/>
      <c r="OOO6" s="240"/>
      <c r="OOP6" s="240"/>
      <c r="OOQ6" s="240"/>
      <c r="OOR6" s="240"/>
      <c r="OOS6" s="240"/>
      <c r="OOT6" s="240"/>
      <c r="OOU6" s="240"/>
      <c r="OOV6" s="240"/>
      <c r="OOW6" s="240"/>
      <c r="OOX6" s="240"/>
      <c r="OOY6" s="240"/>
      <c r="OOZ6" s="240"/>
      <c r="OPA6" s="240"/>
      <c r="OPB6" s="240"/>
      <c r="OPC6" s="240"/>
      <c r="OPD6" s="240"/>
      <c r="OPE6" s="240"/>
      <c r="OPF6" s="240"/>
      <c r="OPG6" s="240"/>
      <c r="OPH6" s="240"/>
      <c r="OPI6" s="240"/>
      <c r="OPJ6" s="240"/>
      <c r="OPK6" s="240"/>
      <c r="OPL6" s="240"/>
      <c r="OPM6" s="240"/>
      <c r="OPN6" s="240"/>
      <c r="OPO6" s="240"/>
      <c r="OPP6" s="240"/>
      <c r="OPQ6" s="240"/>
      <c r="OPR6" s="240"/>
      <c r="OPS6" s="240"/>
      <c r="OPT6" s="240"/>
      <c r="OPU6" s="240"/>
      <c r="OPV6" s="240"/>
      <c r="OPW6" s="240"/>
      <c r="OPX6" s="240"/>
      <c r="OPY6" s="240"/>
      <c r="OPZ6" s="240"/>
      <c r="OQA6" s="240"/>
      <c r="OQB6" s="240"/>
      <c r="OQC6" s="240"/>
      <c r="OQD6" s="240"/>
      <c r="OQE6" s="240"/>
      <c r="OQF6" s="240"/>
      <c r="OQG6" s="240"/>
      <c r="OQH6" s="240"/>
      <c r="OQI6" s="240"/>
      <c r="OQJ6" s="240"/>
      <c r="OQK6" s="240"/>
      <c r="OQL6" s="240"/>
      <c r="OQM6" s="240"/>
      <c r="OQN6" s="240"/>
      <c r="OQO6" s="240"/>
      <c r="OQP6" s="240"/>
      <c r="OQQ6" s="240"/>
      <c r="OQR6" s="240"/>
      <c r="OQS6" s="240"/>
      <c r="OQT6" s="240"/>
      <c r="OQU6" s="240"/>
      <c r="OQV6" s="240"/>
      <c r="OQW6" s="240"/>
      <c r="OQX6" s="240"/>
      <c r="OQY6" s="240"/>
      <c r="OQZ6" s="240"/>
      <c r="ORA6" s="240"/>
      <c r="ORB6" s="240"/>
      <c r="ORC6" s="240"/>
      <c r="ORD6" s="240"/>
      <c r="ORE6" s="240"/>
      <c r="ORF6" s="240"/>
      <c r="ORG6" s="240"/>
      <c r="ORH6" s="240"/>
      <c r="ORI6" s="240"/>
      <c r="ORJ6" s="240"/>
      <c r="ORK6" s="240"/>
      <c r="ORL6" s="240"/>
      <c r="ORM6" s="240"/>
      <c r="ORN6" s="240"/>
      <c r="ORO6" s="240"/>
      <c r="ORP6" s="240"/>
      <c r="ORQ6" s="240"/>
      <c r="ORR6" s="240"/>
      <c r="ORS6" s="240"/>
      <c r="ORT6" s="240"/>
      <c r="ORU6" s="240"/>
      <c r="ORV6" s="240"/>
      <c r="ORW6" s="240"/>
      <c r="ORX6" s="240"/>
      <c r="ORY6" s="240"/>
      <c r="ORZ6" s="240"/>
      <c r="OSA6" s="240"/>
      <c r="OSB6" s="240"/>
      <c r="OSC6" s="240"/>
      <c r="OSD6" s="240"/>
      <c r="OSE6" s="240"/>
      <c r="OSF6" s="240"/>
      <c r="OSG6" s="240"/>
      <c r="OSH6" s="240"/>
      <c r="OSI6" s="240"/>
      <c r="OSJ6" s="240"/>
      <c r="OSK6" s="240"/>
      <c r="OSL6" s="240"/>
      <c r="OSM6" s="240"/>
      <c r="OSN6" s="240"/>
      <c r="OSO6" s="240"/>
      <c r="OSP6" s="240"/>
      <c r="OSQ6" s="240"/>
      <c r="OSR6" s="240"/>
      <c r="OSS6" s="240"/>
      <c r="OST6" s="240"/>
      <c r="OSU6" s="240"/>
      <c r="OSV6" s="240"/>
      <c r="OSW6" s="240"/>
      <c r="OSX6" s="240"/>
      <c r="OSY6" s="240"/>
      <c r="OSZ6" s="240"/>
      <c r="OTA6" s="240"/>
      <c r="OTB6" s="240"/>
      <c r="OTC6" s="240"/>
      <c r="OTD6" s="240"/>
      <c r="OTE6" s="240"/>
      <c r="OTF6" s="240"/>
      <c r="OTG6" s="240"/>
      <c r="OTH6" s="240"/>
      <c r="OTI6" s="240"/>
      <c r="OTJ6" s="240"/>
      <c r="OTK6" s="240"/>
      <c r="OTL6" s="240"/>
      <c r="OTM6" s="240"/>
      <c r="OTN6" s="240"/>
      <c r="OTO6" s="240"/>
      <c r="OTP6" s="240"/>
      <c r="OTQ6" s="240"/>
      <c r="OTR6" s="240"/>
      <c r="OTS6" s="240"/>
      <c r="OTT6" s="240"/>
      <c r="OTU6" s="240"/>
      <c r="OTV6" s="240"/>
      <c r="OTW6" s="240"/>
      <c r="OTX6" s="240"/>
      <c r="OTY6" s="240"/>
      <c r="OTZ6" s="240"/>
      <c r="OUA6" s="240"/>
      <c r="OUB6" s="240"/>
      <c r="OUC6" s="240"/>
      <c r="OUD6" s="240"/>
      <c r="OUE6" s="240"/>
      <c r="OUF6" s="240"/>
      <c r="OUG6" s="240"/>
      <c r="OUH6" s="240"/>
      <c r="OUI6" s="240"/>
      <c r="OUJ6" s="240"/>
      <c r="OUK6" s="240"/>
      <c r="OUL6" s="240"/>
      <c r="OUM6" s="240"/>
      <c r="OUN6" s="240"/>
      <c r="OUO6" s="240"/>
      <c r="OUP6" s="240"/>
      <c r="OUQ6" s="240"/>
      <c r="OUR6" s="240"/>
      <c r="OUS6" s="240"/>
      <c r="OUT6" s="240"/>
      <c r="OUU6" s="240"/>
      <c r="OUV6" s="240"/>
      <c r="OUW6" s="240"/>
      <c r="OUX6" s="240"/>
      <c r="OUY6" s="240"/>
      <c r="OUZ6" s="240"/>
      <c r="OVA6" s="240"/>
      <c r="OVB6" s="240"/>
      <c r="OVC6" s="240"/>
      <c r="OVD6" s="240"/>
      <c r="OVE6" s="240"/>
      <c r="OVF6" s="240"/>
      <c r="OVG6" s="240"/>
      <c r="OVH6" s="240"/>
      <c r="OVI6" s="240"/>
      <c r="OVJ6" s="240"/>
      <c r="OVK6" s="240"/>
      <c r="OVL6" s="240"/>
      <c r="OVM6" s="240"/>
      <c r="OVN6" s="240"/>
      <c r="OVO6" s="240"/>
      <c r="OVP6" s="240"/>
      <c r="OVQ6" s="240"/>
      <c r="OVR6" s="240"/>
      <c r="OVS6" s="240"/>
      <c r="OVT6" s="240"/>
      <c r="OVU6" s="240"/>
      <c r="OVV6" s="240"/>
      <c r="OVW6" s="240"/>
      <c r="OVX6" s="240"/>
      <c r="OVY6" s="240"/>
      <c r="OVZ6" s="240"/>
      <c r="OWA6" s="240"/>
      <c r="OWB6" s="240"/>
      <c r="OWC6" s="240"/>
      <c r="OWD6" s="240"/>
      <c r="OWE6" s="240"/>
      <c r="OWF6" s="240"/>
      <c r="OWG6" s="240"/>
      <c r="OWH6" s="240"/>
      <c r="OWI6" s="240"/>
      <c r="OWJ6" s="240"/>
      <c r="OWK6" s="240"/>
      <c r="OWL6" s="240"/>
      <c r="OWM6" s="240"/>
      <c r="OWN6" s="240"/>
      <c r="OWO6" s="240"/>
      <c r="OWP6" s="240"/>
      <c r="OWQ6" s="240"/>
      <c r="OWR6" s="240"/>
      <c r="OWS6" s="240"/>
      <c r="OWT6" s="240"/>
      <c r="OWU6" s="240"/>
      <c r="OWV6" s="240"/>
      <c r="OWW6" s="240"/>
      <c r="OWX6" s="240"/>
      <c r="OWY6" s="240"/>
      <c r="OWZ6" s="240"/>
      <c r="OXA6" s="240"/>
      <c r="OXB6" s="240"/>
      <c r="OXC6" s="240"/>
      <c r="OXD6" s="240"/>
      <c r="OXE6" s="240"/>
      <c r="OXF6" s="240"/>
      <c r="OXG6" s="240"/>
      <c r="OXH6" s="240"/>
      <c r="OXI6" s="240"/>
      <c r="OXJ6" s="240"/>
      <c r="OXK6" s="240"/>
      <c r="OXL6" s="240"/>
      <c r="OXM6" s="240"/>
      <c r="OXN6" s="240"/>
      <c r="OXO6" s="240"/>
      <c r="OXP6" s="240"/>
      <c r="OXQ6" s="240"/>
      <c r="OXR6" s="240"/>
      <c r="OXS6" s="240"/>
      <c r="OXT6" s="240"/>
      <c r="OXU6" s="240"/>
      <c r="OXV6" s="240"/>
      <c r="OXW6" s="240"/>
      <c r="OXX6" s="240"/>
      <c r="OXY6" s="240"/>
      <c r="OXZ6" s="240"/>
      <c r="OYA6" s="240"/>
      <c r="OYB6" s="240"/>
      <c r="OYC6" s="240"/>
      <c r="OYD6" s="240"/>
      <c r="OYE6" s="240"/>
      <c r="OYF6" s="240"/>
      <c r="OYG6" s="240"/>
      <c r="OYH6" s="240"/>
      <c r="OYI6" s="240"/>
      <c r="OYJ6" s="240"/>
      <c r="OYK6" s="240"/>
      <c r="OYL6" s="240"/>
      <c r="OYM6" s="240"/>
      <c r="OYN6" s="240"/>
      <c r="OYO6" s="240"/>
      <c r="OYP6" s="240"/>
      <c r="OYQ6" s="240"/>
      <c r="OYR6" s="240"/>
      <c r="OYS6" s="240"/>
      <c r="OYT6" s="240"/>
      <c r="OYU6" s="240"/>
      <c r="OYV6" s="240"/>
      <c r="OYW6" s="240"/>
      <c r="OYX6" s="240"/>
      <c r="OYY6" s="240"/>
      <c r="OYZ6" s="240"/>
      <c r="OZA6" s="240"/>
      <c r="OZB6" s="240"/>
      <c r="OZC6" s="240"/>
      <c r="OZD6" s="240"/>
      <c r="OZE6" s="240"/>
      <c r="OZF6" s="240"/>
      <c r="OZG6" s="240"/>
      <c r="OZH6" s="240"/>
      <c r="OZI6" s="240"/>
      <c r="OZJ6" s="240"/>
      <c r="OZK6" s="240"/>
      <c r="OZL6" s="240"/>
      <c r="OZM6" s="240"/>
      <c r="OZN6" s="240"/>
      <c r="OZO6" s="240"/>
      <c r="OZP6" s="240"/>
      <c r="OZQ6" s="240"/>
      <c r="OZR6" s="240"/>
      <c r="OZS6" s="240"/>
      <c r="OZT6" s="240"/>
      <c r="OZU6" s="240"/>
      <c r="OZV6" s="240"/>
      <c r="OZW6" s="240"/>
      <c r="OZX6" s="240"/>
      <c r="OZY6" s="240"/>
      <c r="OZZ6" s="240"/>
      <c r="PAA6" s="240"/>
      <c r="PAB6" s="240"/>
      <c r="PAC6" s="240"/>
      <c r="PAD6" s="240"/>
      <c r="PAE6" s="240"/>
      <c r="PAF6" s="240"/>
      <c r="PAG6" s="240"/>
      <c r="PAH6" s="240"/>
      <c r="PAI6" s="240"/>
      <c r="PAJ6" s="240"/>
      <c r="PAK6" s="240"/>
      <c r="PAL6" s="240"/>
      <c r="PAM6" s="240"/>
      <c r="PAN6" s="240"/>
      <c r="PAO6" s="240"/>
      <c r="PAP6" s="240"/>
      <c r="PAQ6" s="240"/>
      <c r="PAR6" s="240"/>
      <c r="PAS6" s="240"/>
      <c r="PAT6" s="240"/>
      <c r="PAU6" s="240"/>
      <c r="PAV6" s="240"/>
      <c r="PAW6" s="240"/>
      <c r="PAX6" s="240"/>
      <c r="PAY6" s="240"/>
      <c r="PAZ6" s="240"/>
      <c r="PBA6" s="240"/>
      <c r="PBB6" s="240"/>
      <c r="PBC6" s="240"/>
      <c r="PBD6" s="240"/>
      <c r="PBE6" s="240"/>
      <c r="PBF6" s="240"/>
      <c r="PBG6" s="240"/>
      <c r="PBH6" s="240"/>
      <c r="PBI6" s="240"/>
      <c r="PBJ6" s="240"/>
      <c r="PBK6" s="240"/>
      <c r="PBL6" s="240"/>
      <c r="PBM6" s="240"/>
      <c r="PBN6" s="240"/>
      <c r="PBO6" s="240"/>
      <c r="PBP6" s="240"/>
      <c r="PBQ6" s="240"/>
      <c r="PBR6" s="240"/>
      <c r="PBS6" s="240"/>
      <c r="PBT6" s="240"/>
      <c r="PBU6" s="240"/>
      <c r="PBV6" s="240"/>
      <c r="PBW6" s="240"/>
      <c r="PBX6" s="240"/>
      <c r="PBY6" s="240"/>
      <c r="PBZ6" s="240"/>
      <c r="PCA6" s="240"/>
      <c r="PCB6" s="240"/>
      <c r="PCC6" s="240"/>
      <c r="PCD6" s="240"/>
      <c r="PCE6" s="240"/>
      <c r="PCF6" s="240"/>
      <c r="PCG6" s="240"/>
      <c r="PCH6" s="240"/>
      <c r="PCI6" s="240"/>
      <c r="PCJ6" s="240"/>
      <c r="PCK6" s="240"/>
      <c r="PCL6" s="240"/>
      <c r="PCM6" s="240"/>
      <c r="PCN6" s="240"/>
      <c r="PCO6" s="240"/>
      <c r="PCP6" s="240"/>
      <c r="PCQ6" s="240"/>
      <c r="PCR6" s="240"/>
      <c r="PCS6" s="240"/>
      <c r="PCT6" s="240"/>
      <c r="PCU6" s="240"/>
      <c r="PCV6" s="240"/>
      <c r="PCW6" s="240"/>
      <c r="PCX6" s="240"/>
      <c r="PCY6" s="240"/>
      <c r="PCZ6" s="240"/>
      <c r="PDA6" s="240"/>
      <c r="PDB6" s="240"/>
      <c r="PDC6" s="240"/>
      <c r="PDD6" s="240"/>
      <c r="PDE6" s="240"/>
      <c r="PDF6" s="240"/>
      <c r="PDG6" s="240"/>
      <c r="PDH6" s="240"/>
      <c r="PDI6" s="240"/>
      <c r="PDJ6" s="240"/>
      <c r="PDK6" s="240"/>
      <c r="PDL6" s="240"/>
      <c r="PDM6" s="240"/>
      <c r="PDN6" s="240"/>
      <c r="PDO6" s="240"/>
      <c r="PDP6" s="240"/>
      <c r="PDQ6" s="240"/>
      <c r="PDR6" s="240"/>
      <c r="PDS6" s="240"/>
      <c r="PDT6" s="240"/>
      <c r="PDU6" s="240"/>
      <c r="PDV6" s="240"/>
      <c r="PDW6" s="240"/>
      <c r="PDX6" s="240"/>
      <c r="PDY6" s="240"/>
      <c r="PDZ6" s="240"/>
      <c r="PEA6" s="240"/>
      <c r="PEB6" s="240"/>
      <c r="PEC6" s="240"/>
      <c r="PED6" s="240"/>
      <c r="PEE6" s="240"/>
      <c r="PEF6" s="240"/>
      <c r="PEG6" s="240"/>
      <c r="PEH6" s="240"/>
      <c r="PEI6" s="240"/>
      <c r="PEJ6" s="240"/>
      <c r="PEK6" s="240"/>
      <c r="PEL6" s="240"/>
      <c r="PEM6" s="240"/>
      <c r="PEN6" s="240"/>
      <c r="PEO6" s="240"/>
      <c r="PEP6" s="240"/>
      <c r="PEQ6" s="240"/>
      <c r="PER6" s="240"/>
      <c r="PES6" s="240"/>
      <c r="PET6" s="240"/>
      <c r="PEU6" s="240"/>
      <c r="PEV6" s="240"/>
      <c r="PEW6" s="240"/>
      <c r="PEX6" s="240"/>
      <c r="PEY6" s="240"/>
      <c r="PEZ6" s="240"/>
      <c r="PFA6" s="240"/>
      <c r="PFB6" s="240"/>
      <c r="PFC6" s="240"/>
      <c r="PFD6" s="240"/>
      <c r="PFE6" s="240"/>
      <c r="PFF6" s="240"/>
      <c r="PFG6" s="240"/>
      <c r="PFH6" s="240"/>
      <c r="PFI6" s="240"/>
      <c r="PFJ6" s="240"/>
      <c r="PFK6" s="240"/>
      <c r="PFL6" s="240"/>
      <c r="PFM6" s="240"/>
      <c r="PFN6" s="240"/>
      <c r="PFO6" s="240"/>
      <c r="PFP6" s="240"/>
      <c r="PFQ6" s="240"/>
      <c r="PFR6" s="240"/>
      <c r="PFS6" s="240"/>
      <c r="PFT6" s="240"/>
      <c r="PFU6" s="240"/>
      <c r="PFV6" s="240"/>
      <c r="PFW6" s="240"/>
      <c r="PFX6" s="240"/>
      <c r="PFY6" s="240"/>
      <c r="PFZ6" s="240"/>
      <c r="PGA6" s="240"/>
      <c r="PGB6" s="240"/>
      <c r="PGC6" s="240"/>
      <c r="PGD6" s="240"/>
      <c r="PGE6" s="240"/>
      <c r="PGF6" s="240"/>
      <c r="PGG6" s="240"/>
      <c r="PGH6" s="240"/>
      <c r="PGI6" s="240"/>
      <c r="PGJ6" s="240"/>
      <c r="PGK6" s="240"/>
      <c r="PGL6" s="240"/>
      <c r="PGM6" s="240"/>
      <c r="PGN6" s="240"/>
      <c r="PGO6" s="240"/>
      <c r="PGP6" s="240"/>
      <c r="PGQ6" s="240"/>
      <c r="PGR6" s="240"/>
      <c r="PGS6" s="240"/>
      <c r="PGT6" s="240"/>
      <c r="PGU6" s="240"/>
      <c r="PGV6" s="240"/>
      <c r="PGW6" s="240"/>
      <c r="PGX6" s="240"/>
      <c r="PGY6" s="240"/>
      <c r="PGZ6" s="240"/>
      <c r="PHA6" s="240"/>
      <c r="PHB6" s="240"/>
      <c r="PHC6" s="240"/>
      <c r="PHD6" s="240"/>
      <c r="PHE6" s="240"/>
      <c r="PHF6" s="240"/>
      <c r="PHG6" s="240"/>
      <c r="PHH6" s="240"/>
      <c r="PHI6" s="240"/>
      <c r="PHJ6" s="240"/>
      <c r="PHK6" s="240"/>
      <c r="PHL6" s="240"/>
      <c r="PHM6" s="240"/>
      <c r="PHN6" s="240"/>
      <c r="PHO6" s="240"/>
      <c r="PHP6" s="240"/>
      <c r="PHQ6" s="240"/>
      <c r="PHR6" s="240"/>
      <c r="PHS6" s="240"/>
      <c r="PHT6" s="240"/>
      <c r="PHU6" s="240"/>
      <c r="PHV6" s="240"/>
      <c r="PHW6" s="240"/>
      <c r="PHX6" s="240"/>
      <c r="PHY6" s="240"/>
      <c r="PHZ6" s="240"/>
      <c r="PIA6" s="240"/>
      <c r="PIB6" s="240"/>
      <c r="PIC6" s="240"/>
      <c r="PID6" s="240"/>
      <c r="PIE6" s="240"/>
      <c r="PIF6" s="240"/>
      <c r="PIG6" s="240"/>
      <c r="PIH6" s="240"/>
      <c r="PII6" s="240"/>
      <c r="PIJ6" s="240"/>
      <c r="PIK6" s="240"/>
      <c r="PIL6" s="240"/>
      <c r="PIM6" s="240"/>
      <c r="PIN6" s="240"/>
      <c r="PIO6" s="240"/>
      <c r="PIP6" s="240"/>
      <c r="PIQ6" s="240"/>
      <c r="PIR6" s="240"/>
      <c r="PIS6" s="240"/>
      <c r="PIT6" s="240"/>
      <c r="PIU6" s="240"/>
      <c r="PIV6" s="240"/>
      <c r="PIW6" s="240"/>
      <c r="PIX6" s="240"/>
      <c r="PIY6" s="240"/>
      <c r="PIZ6" s="240"/>
      <c r="PJA6" s="240"/>
      <c r="PJB6" s="240"/>
      <c r="PJC6" s="240"/>
      <c r="PJD6" s="240"/>
      <c r="PJE6" s="240"/>
      <c r="PJF6" s="240"/>
      <c r="PJG6" s="240"/>
      <c r="PJH6" s="240"/>
      <c r="PJI6" s="240"/>
      <c r="PJJ6" s="240"/>
      <c r="PJK6" s="240"/>
      <c r="PJL6" s="240"/>
      <c r="PJM6" s="240"/>
      <c r="PJN6" s="240"/>
      <c r="PJO6" s="240"/>
      <c r="PJP6" s="240"/>
      <c r="PJQ6" s="240"/>
      <c r="PJR6" s="240"/>
      <c r="PJS6" s="240"/>
      <c r="PJT6" s="240"/>
      <c r="PJU6" s="240"/>
      <c r="PJV6" s="240"/>
      <c r="PJW6" s="240"/>
      <c r="PJX6" s="240"/>
      <c r="PJY6" s="240"/>
      <c r="PJZ6" s="240"/>
      <c r="PKA6" s="240"/>
      <c r="PKB6" s="240"/>
      <c r="PKC6" s="240"/>
      <c r="PKD6" s="240"/>
      <c r="PKE6" s="240"/>
      <c r="PKF6" s="240"/>
      <c r="PKG6" s="240"/>
      <c r="PKH6" s="240"/>
      <c r="PKI6" s="240"/>
      <c r="PKJ6" s="240"/>
      <c r="PKK6" s="240"/>
      <c r="PKL6" s="240"/>
      <c r="PKM6" s="240"/>
      <c r="PKN6" s="240"/>
      <c r="PKO6" s="240"/>
      <c r="PKP6" s="240"/>
      <c r="PKQ6" s="240"/>
      <c r="PKR6" s="240"/>
      <c r="PKS6" s="240"/>
      <c r="PKT6" s="240"/>
      <c r="PKU6" s="240"/>
      <c r="PKV6" s="240"/>
      <c r="PKW6" s="240"/>
      <c r="PKX6" s="240"/>
      <c r="PKY6" s="240"/>
      <c r="PKZ6" s="240"/>
      <c r="PLA6" s="240"/>
      <c r="PLB6" s="240"/>
      <c r="PLC6" s="240"/>
      <c r="PLD6" s="240"/>
      <c r="PLE6" s="240"/>
      <c r="PLF6" s="240"/>
      <c r="PLG6" s="240"/>
      <c r="PLH6" s="240"/>
      <c r="PLI6" s="240"/>
      <c r="PLJ6" s="240"/>
      <c r="PLK6" s="240"/>
      <c r="PLL6" s="240"/>
      <c r="PLM6" s="240"/>
      <c r="PLN6" s="240"/>
      <c r="PLO6" s="240"/>
      <c r="PLP6" s="240"/>
      <c r="PLQ6" s="240"/>
      <c r="PLR6" s="240"/>
      <c r="PLS6" s="240"/>
      <c r="PLT6" s="240"/>
      <c r="PLU6" s="240"/>
      <c r="PLV6" s="240"/>
      <c r="PLW6" s="240"/>
      <c r="PLX6" s="240"/>
      <c r="PLY6" s="240"/>
      <c r="PLZ6" s="240"/>
      <c r="PMA6" s="240"/>
      <c r="PMB6" s="240"/>
      <c r="PMC6" s="240"/>
      <c r="PMD6" s="240"/>
      <c r="PME6" s="240"/>
      <c r="PMF6" s="240"/>
      <c r="PMG6" s="240"/>
      <c r="PMH6" s="240"/>
      <c r="PMI6" s="240"/>
      <c r="PMJ6" s="240"/>
      <c r="PMK6" s="240"/>
      <c r="PML6" s="240"/>
      <c r="PMM6" s="240"/>
      <c r="PMN6" s="240"/>
      <c r="PMO6" s="240"/>
      <c r="PMP6" s="240"/>
      <c r="PMQ6" s="240"/>
      <c r="PMR6" s="240"/>
      <c r="PMS6" s="240"/>
      <c r="PMT6" s="240"/>
      <c r="PMU6" s="240"/>
      <c r="PMV6" s="240"/>
      <c r="PMW6" s="240"/>
      <c r="PMX6" s="240"/>
      <c r="PMY6" s="240"/>
      <c r="PMZ6" s="240"/>
      <c r="PNA6" s="240"/>
      <c r="PNB6" s="240"/>
      <c r="PNC6" s="240"/>
      <c r="PND6" s="240"/>
      <c r="PNE6" s="240"/>
      <c r="PNF6" s="240"/>
      <c r="PNG6" s="240"/>
      <c r="PNH6" s="240"/>
      <c r="PNI6" s="240"/>
      <c r="PNJ6" s="240"/>
      <c r="PNK6" s="240"/>
      <c r="PNL6" s="240"/>
      <c r="PNM6" s="240"/>
      <c r="PNN6" s="240"/>
      <c r="PNO6" s="240"/>
      <c r="PNP6" s="240"/>
      <c r="PNQ6" s="240"/>
      <c r="PNR6" s="240"/>
      <c r="PNS6" s="240"/>
      <c r="PNT6" s="240"/>
      <c r="PNU6" s="240"/>
      <c r="PNV6" s="240"/>
      <c r="PNW6" s="240"/>
      <c r="PNX6" s="240"/>
      <c r="PNY6" s="240"/>
      <c r="PNZ6" s="240"/>
      <c r="POA6" s="240"/>
      <c r="POB6" s="240"/>
      <c r="POC6" s="240"/>
      <c r="POD6" s="240"/>
      <c r="POE6" s="240"/>
      <c r="POF6" s="240"/>
      <c r="POG6" s="240"/>
      <c r="POH6" s="240"/>
      <c r="POI6" s="240"/>
      <c r="POJ6" s="240"/>
      <c r="POK6" s="240"/>
      <c r="POL6" s="240"/>
      <c r="POM6" s="240"/>
      <c r="PON6" s="240"/>
      <c r="POO6" s="240"/>
      <c r="POP6" s="240"/>
      <c r="POQ6" s="240"/>
      <c r="POR6" s="240"/>
      <c r="POS6" s="240"/>
      <c r="POT6" s="240"/>
      <c r="POU6" s="240"/>
      <c r="POV6" s="240"/>
      <c r="POW6" s="240"/>
      <c r="POX6" s="240"/>
      <c r="POY6" s="240"/>
      <c r="POZ6" s="240"/>
      <c r="PPA6" s="240"/>
      <c r="PPB6" s="240"/>
      <c r="PPC6" s="240"/>
      <c r="PPD6" s="240"/>
      <c r="PPE6" s="240"/>
      <c r="PPF6" s="240"/>
      <c r="PPG6" s="240"/>
      <c r="PPH6" s="240"/>
      <c r="PPI6" s="240"/>
      <c r="PPJ6" s="240"/>
      <c r="PPK6" s="240"/>
      <c r="PPL6" s="240"/>
      <c r="PPM6" s="240"/>
      <c r="PPN6" s="240"/>
      <c r="PPO6" s="240"/>
      <c r="PPP6" s="240"/>
      <c r="PPQ6" s="240"/>
      <c r="PPR6" s="240"/>
      <c r="PPS6" s="240"/>
      <c r="PPT6" s="240"/>
      <c r="PPU6" s="240"/>
      <c r="PPV6" s="240"/>
      <c r="PPW6" s="240"/>
      <c r="PPX6" s="240"/>
      <c r="PPY6" s="240"/>
      <c r="PPZ6" s="240"/>
      <c r="PQA6" s="240"/>
      <c r="PQB6" s="240"/>
      <c r="PQC6" s="240"/>
      <c r="PQD6" s="240"/>
      <c r="PQE6" s="240"/>
      <c r="PQF6" s="240"/>
      <c r="PQG6" s="240"/>
      <c r="PQH6" s="240"/>
      <c r="PQI6" s="240"/>
      <c r="PQJ6" s="240"/>
      <c r="PQK6" s="240"/>
      <c r="PQL6" s="240"/>
      <c r="PQM6" s="240"/>
      <c r="PQN6" s="240"/>
      <c r="PQO6" s="240"/>
      <c r="PQP6" s="240"/>
      <c r="PQQ6" s="240"/>
      <c r="PQR6" s="240"/>
      <c r="PQS6" s="240"/>
      <c r="PQT6" s="240"/>
      <c r="PQU6" s="240"/>
      <c r="PQV6" s="240"/>
      <c r="PQW6" s="240"/>
      <c r="PQX6" s="240"/>
      <c r="PQY6" s="240"/>
      <c r="PQZ6" s="240"/>
      <c r="PRA6" s="240"/>
      <c r="PRB6" s="240"/>
      <c r="PRC6" s="240"/>
      <c r="PRD6" s="240"/>
      <c r="PRE6" s="240"/>
      <c r="PRF6" s="240"/>
      <c r="PRG6" s="240"/>
      <c r="PRH6" s="240"/>
      <c r="PRI6" s="240"/>
      <c r="PRJ6" s="240"/>
      <c r="PRK6" s="240"/>
      <c r="PRL6" s="240"/>
      <c r="PRM6" s="240"/>
      <c r="PRN6" s="240"/>
      <c r="PRO6" s="240"/>
      <c r="PRP6" s="240"/>
      <c r="PRQ6" s="240"/>
      <c r="PRR6" s="240"/>
      <c r="PRS6" s="240"/>
      <c r="PRT6" s="240"/>
      <c r="PRU6" s="240"/>
      <c r="PRV6" s="240"/>
      <c r="PRW6" s="240"/>
      <c r="PRX6" s="240"/>
      <c r="PRY6" s="240"/>
      <c r="PRZ6" s="240"/>
      <c r="PSA6" s="240"/>
      <c r="PSB6" s="240"/>
      <c r="PSC6" s="240"/>
      <c r="PSD6" s="240"/>
      <c r="PSE6" s="240"/>
      <c r="PSF6" s="240"/>
      <c r="PSG6" s="240"/>
      <c r="PSH6" s="240"/>
      <c r="PSI6" s="240"/>
      <c r="PSJ6" s="240"/>
      <c r="PSK6" s="240"/>
      <c r="PSL6" s="240"/>
      <c r="PSM6" s="240"/>
      <c r="PSN6" s="240"/>
      <c r="PSO6" s="240"/>
      <c r="PSP6" s="240"/>
      <c r="PSQ6" s="240"/>
      <c r="PSR6" s="240"/>
      <c r="PSS6" s="240"/>
      <c r="PST6" s="240"/>
      <c r="PSU6" s="240"/>
      <c r="PSV6" s="240"/>
      <c r="PSW6" s="240"/>
      <c r="PSX6" s="240"/>
      <c r="PSY6" s="240"/>
      <c r="PSZ6" s="240"/>
      <c r="PTA6" s="240"/>
      <c r="PTB6" s="240"/>
      <c r="PTC6" s="240"/>
      <c r="PTD6" s="240"/>
      <c r="PTE6" s="240"/>
      <c r="PTF6" s="240"/>
      <c r="PTG6" s="240"/>
      <c r="PTH6" s="240"/>
      <c r="PTI6" s="240"/>
      <c r="PTJ6" s="240"/>
      <c r="PTK6" s="240"/>
      <c r="PTL6" s="240"/>
      <c r="PTM6" s="240"/>
      <c r="PTN6" s="240"/>
      <c r="PTO6" s="240"/>
      <c r="PTP6" s="240"/>
      <c r="PTQ6" s="240"/>
      <c r="PTR6" s="240"/>
      <c r="PTS6" s="240"/>
      <c r="PTT6" s="240"/>
      <c r="PTU6" s="240"/>
      <c r="PTV6" s="240"/>
      <c r="PTW6" s="240"/>
      <c r="PTX6" s="240"/>
      <c r="PTY6" s="240"/>
      <c r="PTZ6" s="240"/>
      <c r="PUA6" s="240"/>
      <c r="PUB6" s="240"/>
      <c r="PUC6" s="240"/>
      <c r="PUD6" s="240"/>
      <c r="PUE6" s="240"/>
      <c r="PUF6" s="240"/>
      <c r="PUG6" s="240"/>
      <c r="PUH6" s="240"/>
      <c r="PUI6" s="240"/>
      <c r="PUJ6" s="240"/>
      <c r="PUK6" s="240"/>
      <c r="PUL6" s="240"/>
      <c r="PUM6" s="240"/>
      <c r="PUN6" s="240"/>
      <c r="PUO6" s="240"/>
      <c r="PUP6" s="240"/>
      <c r="PUQ6" s="240"/>
      <c r="PUR6" s="240"/>
      <c r="PUS6" s="240"/>
      <c r="PUT6" s="240"/>
      <c r="PUU6" s="240"/>
      <c r="PUV6" s="240"/>
      <c r="PUW6" s="240"/>
      <c r="PUX6" s="240"/>
      <c r="PUY6" s="240"/>
      <c r="PUZ6" s="240"/>
      <c r="PVA6" s="240"/>
      <c r="PVB6" s="240"/>
      <c r="PVC6" s="240"/>
      <c r="PVD6" s="240"/>
      <c r="PVE6" s="240"/>
      <c r="PVF6" s="240"/>
      <c r="PVG6" s="240"/>
      <c r="PVH6" s="240"/>
      <c r="PVI6" s="240"/>
      <c r="PVJ6" s="240"/>
      <c r="PVK6" s="240"/>
      <c r="PVL6" s="240"/>
      <c r="PVM6" s="240"/>
      <c r="PVN6" s="240"/>
      <c r="PVO6" s="240"/>
      <c r="PVP6" s="240"/>
      <c r="PVQ6" s="240"/>
      <c r="PVR6" s="240"/>
      <c r="PVS6" s="240"/>
      <c r="PVT6" s="240"/>
      <c r="PVU6" s="240"/>
      <c r="PVV6" s="240"/>
      <c r="PVW6" s="240"/>
      <c r="PVX6" s="240"/>
      <c r="PVY6" s="240"/>
      <c r="PVZ6" s="240"/>
      <c r="PWA6" s="240"/>
      <c r="PWB6" s="240"/>
      <c r="PWC6" s="240"/>
      <c r="PWD6" s="240"/>
      <c r="PWE6" s="240"/>
      <c r="PWF6" s="240"/>
      <c r="PWG6" s="240"/>
      <c r="PWH6" s="240"/>
      <c r="PWI6" s="240"/>
      <c r="PWJ6" s="240"/>
      <c r="PWK6" s="240"/>
      <c r="PWL6" s="240"/>
      <c r="PWM6" s="240"/>
      <c r="PWN6" s="240"/>
      <c r="PWO6" s="240"/>
      <c r="PWP6" s="240"/>
      <c r="PWQ6" s="240"/>
      <c r="PWR6" s="240"/>
      <c r="PWS6" s="240"/>
      <c r="PWT6" s="240"/>
      <c r="PWU6" s="240"/>
      <c r="PWV6" s="240"/>
      <c r="PWW6" s="240"/>
      <c r="PWX6" s="240"/>
      <c r="PWY6" s="240"/>
      <c r="PWZ6" s="240"/>
      <c r="PXA6" s="240"/>
      <c r="PXB6" s="240"/>
      <c r="PXC6" s="240"/>
      <c r="PXD6" s="240"/>
      <c r="PXE6" s="240"/>
      <c r="PXF6" s="240"/>
      <c r="PXG6" s="240"/>
      <c r="PXH6" s="240"/>
      <c r="PXI6" s="240"/>
      <c r="PXJ6" s="240"/>
      <c r="PXK6" s="240"/>
      <c r="PXL6" s="240"/>
      <c r="PXM6" s="240"/>
      <c r="PXN6" s="240"/>
      <c r="PXO6" s="240"/>
      <c r="PXP6" s="240"/>
      <c r="PXQ6" s="240"/>
      <c r="PXR6" s="240"/>
      <c r="PXS6" s="240"/>
      <c r="PXT6" s="240"/>
      <c r="PXU6" s="240"/>
      <c r="PXV6" s="240"/>
      <c r="PXW6" s="240"/>
      <c r="PXX6" s="240"/>
      <c r="PXY6" s="240"/>
      <c r="PXZ6" s="240"/>
      <c r="PYA6" s="240"/>
      <c r="PYB6" s="240"/>
      <c r="PYC6" s="240"/>
      <c r="PYD6" s="240"/>
      <c r="PYE6" s="240"/>
      <c r="PYF6" s="240"/>
      <c r="PYG6" s="240"/>
      <c r="PYH6" s="240"/>
      <c r="PYI6" s="240"/>
      <c r="PYJ6" s="240"/>
      <c r="PYK6" s="240"/>
      <c r="PYL6" s="240"/>
      <c r="PYM6" s="240"/>
      <c r="PYN6" s="240"/>
      <c r="PYO6" s="240"/>
      <c r="PYP6" s="240"/>
      <c r="PYQ6" s="240"/>
      <c r="PYR6" s="240"/>
      <c r="PYS6" s="240"/>
      <c r="PYT6" s="240"/>
      <c r="PYU6" s="240"/>
      <c r="PYV6" s="240"/>
      <c r="PYW6" s="240"/>
      <c r="PYX6" s="240"/>
      <c r="PYY6" s="240"/>
      <c r="PYZ6" s="240"/>
      <c r="PZA6" s="240"/>
      <c r="PZB6" s="240"/>
      <c r="PZC6" s="240"/>
      <c r="PZD6" s="240"/>
      <c r="PZE6" s="240"/>
      <c r="PZF6" s="240"/>
      <c r="PZG6" s="240"/>
      <c r="PZH6" s="240"/>
      <c r="PZI6" s="240"/>
      <c r="PZJ6" s="240"/>
      <c r="PZK6" s="240"/>
      <c r="PZL6" s="240"/>
      <c r="PZM6" s="240"/>
      <c r="PZN6" s="240"/>
      <c r="PZO6" s="240"/>
      <c r="PZP6" s="240"/>
      <c r="PZQ6" s="240"/>
      <c r="PZR6" s="240"/>
      <c r="PZS6" s="240"/>
      <c r="PZT6" s="240"/>
      <c r="PZU6" s="240"/>
      <c r="PZV6" s="240"/>
      <c r="PZW6" s="240"/>
      <c r="PZX6" s="240"/>
      <c r="PZY6" s="240"/>
      <c r="PZZ6" s="240"/>
      <c r="QAA6" s="240"/>
      <c r="QAB6" s="240"/>
      <c r="QAC6" s="240"/>
      <c r="QAD6" s="240"/>
      <c r="QAE6" s="240"/>
      <c r="QAF6" s="240"/>
      <c r="QAG6" s="240"/>
      <c r="QAH6" s="240"/>
      <c r="QAI6" s="240"/>
      <c r="QAJ6" s="240"/>
      <c r="QAK6" s="240"/>
      <c r="QAL6" s="240"/>
      <c r="QAM6" s="240"/>
      <c r="QAN6" s="240"/>
      <c r="QAO6" s="240"/>
      <c r="QAP6" s="240"/>
      <c r="QAQ6" s="240"/>
      <c r="QAR6" s="240"/>
      <c r="QAS6" s="240"/>
      <c r="QAT6" s="240"/>
      <c r="QAU6" s="240"/>
      <c r="QAV6" s="240"/>
      <c r="QAW6" s="240"/>
      <c r="QAX6" s="240"/>
      <c r="QAY6" s="240"/>
      <c r="QAZ6" s="240"/>
      <c r="QBA6" s="240"/>
      <c r="QBB6" s="240"/>
      <c r="QBC6" s="240"/>
      <c r="QBD6" s="240"/>
      <c r="QBE6" s="240"/>
      <c r="QBF6" s="240"/>
      <c r="QBG6" s="240"/>
      <c r="QBH6" s="240"/>
      <c r="QBI6" s="240"/>
      <c r="QBJ6" s="240"/>
      <c r="QBK6" s="240"/>
      <c r="QBL6" s="240"/>
      <c r="QBM6" s="240"/>
      <c r="QBN6" s="240"/>
      <c r="QBO6" s="240"/>
      <c r="QBP6" s="240"/>
      <c r="QBQ6" s="240"/>
      <c r="QBR6" s="240"/>
      <c r="QBS6" s="240"/>
      <c r="QBT6" s="240"/>
      <c r="QBU6" s="240"/>
      <c r="QBV6" s="240"/>
      <c r="QBW6" s="240"/>
      <c r="QBX6" s="240"/>
      <c r="QBY6" s="240"/>
      <c r="QBZ6" s="240"/>
      <c r="QCA6" s="240"/>
      <c r="QCB6" s="240"/>
      <c r="QCC6" s="240"/>
      <c r="QCD6" s="240"/>
      <c r="QCE6" s="240"/>
      <c r="QCF6" s="240"/>
      <c r="QCG6" s="240"/>
      <c r="QCH6" s="240"/>
      <c r="QCI6" s="240"/>
      <c r="QCJ6" s="240"/>
      <c r="QCK6" s="240"/>
      <c r="QCL6" s="240"/>
      <c r="QCM6" s="240"/>
      <c r="QCN6" s="240"/>
      <c r="QCO6" s="240"/>
      <c r="QCP6" s="240"/>
      <c r="QCQ6" s="240"/>
      <c r="QCR6" s="240"/>
      <c r="QCS6" s="240"/>
      <c r="QCT6" s="240"/>
      <c r="QCU6" s="240"/>
      <c r="QCV6" s="240"/>
      <c r="QCW6" s="240"/>
      <c r="QCX6" s="240"/>
      <c r="QCY6" s="240"/>
      <c r="QCZ6" s="240"/>
      <c r="QDA6" s="240"/>
      <c r="QDB6" s="240"/>
      <c r="QDC6" s="240"/>
      <c r="QDD6" s="240"/>
      <c r="QDE6" s="240"/>
      <c r="QDF6" s="240"/>
      <c r="QDG6" s="240"/>
      <c r="QDH6" s="240"/>
      <c r="QDI6" s="240"/>
      <c r="QDJ6" s="240"/>
      <c r="QDK6" s="240"/>
      <c r="QDL6" s="240"/>
      <c r="QDM6" s="240"/>
      <c r="QDN6" s="240"/>
      <c r="QDO6" s="240"/>
      <c r="QDP6" s="240"/>
      <c r="QDQ6" s="240"/>
      <c r="QDR6" s="240"/>
      <c r="QDS6" s="240"/>
      <c r="QDT6" s="240"/>
      <c r="QDU6" s="240"/>
      <c r="QDV6" s="240"/>
      <c r="QDW6" s="240"/>
      <c r="QDX6" s="240"/>
      <c r="QDY6" s="240"/>
      <c r="QDZ6" s="240"/>
      <c r="QEA6" s="240"/>
      <c r="QEB6" s="240"/>
      <c r="QEC6" s="240"/>
      <c r="QED6" s="240"/>
      <c r="QEE6" s="240"/>
      <c r="QEF6" s="240"/>
      <c r="QEG6" s="240"/>
      <c r="QEH6" s="240"/>
      <c r="QEI6" s="240"/>
      <c r="QEJ6" s="240"/>
      <c r="QEK6" s="240"/>
      <c r="QEL6" s="240"/>
      <c r="QEM6" s="240"/>
      <c r="QEN6" s="240"/>
      <c r="QEO6" s="240"/>
      <c r="QEP6" s="240"/>
      <c r="QEQ6" s="240"/>
      <c r="QER6" s="240"/>
      <c r="QES6" s="240"/>
      <c r="QET6" s="240"/>
      <c r="QEU6" s="240"/>
      <c r="QEV6" s="240"/>
      <c r="QEW6" s="240"/>
      <c r="QEX6" s="240"/>
      <c r="QEY6" s="240"/>
      <c r="QEZ6" s="240"/>
      <c r="QFA6" s="240"/>
      <c r="QFB6" s="240"/>
      <c r="QFC6" s="240"/>
      <c r="QFD6" s="240"/>
      <c r="QFE6" s="240"/>
      <c r="QFF6" s="240"/>
      <c r="QFG6" s="240"/>
      <c r="QFH6" s="240"/>
      <c r="QFI6" s="240"/>
      <c r="QFJ6" s="240"/>
      <c r="QFK6" s="240"/>
      <c r="QFL6" s="240"/>
      <c r="QFM6" s="240"/>
      <c r="QFN6" s="240"/>
      <c r="QFO6" s="240"/>
      <c r="QFP6" s="240"/>
      <c r="QFQ6" s="240"/>
      <c r="QFR6" s="240"/>
      <c r="QFS6" s="240"/>
      <c r="QFT6" s="240"/>
      <c r="QFU6" s="240"/>
      <c r="QFV6" s="240"/>
      <c r="QFW6" s="240"/>
      <c r="QFX6" s="240"/>
      <c r="QFY6" s="240"/>
      <c r="QFZ6" s="240"/>
      <c r="QGA6" s="240"/>
      <c r="QGB6" s="240"/>
      <c r="QGC6" s="240"/>
      <c r="QGD6" s="240"/>
      <c r="QGE6" s="240"/>
      <c r="QGF6" s="240"/>
      <c r="QGG6" s="240"/>
      <c r="QGH6" s="240"/>
      <c r="QGI6" s="240"/>
      <c r="QGJ6" s="240"/>
      <c r="QGK6" s="240"/>
      <c r="QGL6" s="240"/>
      <c r="QGM6" s="240"/>
      <c r="QGN6" s="240"/>
      <c r="QGO6" s="240"/>
      <c r="QGP6" s="240"/>
      <c r="QGQ6" s="240"/>
      <c r="QGR6" s="240"/>
      <c r="QGS6" s="240"/>
      <c r="QGT6" s="240"/>
      <c r="QGU6" s="240"/>
      <c r="QGV6" s="240"/>
      <c r="QGW6" s="240"/>
      <c r="QGX6" s="240"/>
      <c r="QGY6" s="240"/>
      <c r="QGZ6" s="240"/>
      <c r="QHA6" s="240"/>
      <c r="QHB6" s="240"/>
      <c r="QHC6" s="240"/>
      <c r="QHD6" s="240"/>
      <c r="QHE6" s="240"/>
      <c r="QHF6" s="240"/>
      <c r="QHG6" s="240"/>
      <c r="QHH6" s="240"/>
      <c r="QHI6" s="240"/>
      <c r="QHJ6" s="240"/>
      <c r="QHK6" s="240"/>
      <c r="QHL6" s="240"/>
      <c r="QHM6" s="240"/>
      <c r="QHN6" s="240"/>
      <c r="QHO6" s="240"/>
      <c r="QHP6" s="240"/>
      <c r="QHQ6" s="240"/>
      <c r="QHR6" s="240"/>
      <c r="QHS6" s="240"/>
      <c r="QHT6" s="240"/>
      <c r="QHU6" s="240"/>
      <c r="QHV6" s="240"/>
      <c r="QHW6" s="240"/>
      <c r="QHX6" s="240"/>
      <c r="QHY6" s="240"/>
      <c r="QHZ6" s="240"/>
      <c r="QIA6" s="240"/>
      <c r="QIB6" s="240"/>
      <c r="QIC6" s="240"/>
      <c r="QID6" s="240"/>
      <c r="QIE6" s="240"/>
      <c r="QIF6" s="240"/>
      <c r="QIG6" s="240"/>
      <c r="QIH6" s="240"/>
      <c r="QII6" s="240"/>
      <c r="QIJ6" s="240"/>
      <c r="QIK6" s="240"/>
      <c r="QIL6" s="240"/>
      <c r="QIM6" s="240"/>
      <c r="QIN6" s="240"/>
      <c r="QIO6" s="240"/>
      <c r="QIP6" s="240"/>
      <c r="QIQ6" s="240"/>
      <c r="QIR6" s="240"/>
      <c r="QIS6" s="240"/>
      <c r="QIT6" s="240"/>
      <c r="QIU6" s="240"/>
      <c r="QIV6" s="240"/>
      <c r="QIW6" s="240"/>
      <c r="QIX6" s="240"/>
      <c r="QIY6" s="240"/>
      <c r="QIZ6" s="240"/>
      <c r="QJA6" s="240"/>
      <c r="QJB6" s="240"/>
      <c r="QJC6" s="240"/>
      <c r="QJD6" s="240"/>
      <c r="QJE6" s="240"/>
      <c r="QJF6" s="240"/>
      <c r="QJG6" s="240"/>
      <c r="QJH6" s="240"/>
      <c r="QJI6" s="240"/>
      <c r="QJJ6" s="240"/>
      <c r="QJK6" s="240"/>
      <c r="QJL6" s="240"/>
      <c r="QJM6" s="240"/>
      <c r="QJN6" s="240"/>
      <c r="QJO6" s="240"/>
      <c r="QJP6" s="240"/>
      <c r="QJQ6" s="240"/>
      <c r="QJR6" s="240"/>
      <c r="QJS6" s="240"/>
      <c r="QJT6" s="240"/>
      <c r="QJU6" s="240"/>
      <c r="QJV6" s="240"/>
      <c r="QJW6" s="240"/>
      <c r="QJX6" s="240"/>
      <c r="QJY6" s="240"/>
      <c r="QJZ6" s="240"/>
      <c r="QKA6" s="240"/>
      <c r="QKB6" s="240"/>
      <c r="QKC6" s="240"/>
      <c r="QKD6" s="240"/>
      <c r="QKE6" s="240"/>
      <c r="QKF6" s="240"/>
      <c r="QKG6" s="240"/>
      <c r="QKH6" s="240"/>
      <c r="QKI6" s="240"/>
      <c r="QKJ6" s="240"/>
      <c r="QKK6" s="240"/>
      <c r="QKL6" s="240"/>
      <c r="QKM6" s="240"/>
      <c r="QKN6" s="240"/>
      <c r="QKO6" s="240"/>
      <c r="QKP6" s="240"/>
      <c r="QKQ6" s="240"/>
      <c r="QKR6" s="240"/>
      <c r="QKS6" s="240"/>
      <c r="QKT6" s="240"/>
      <c r="QKU6" s="240"/>
      <c r="QKV6" s="240"/>
      <c r="QKW6" s="240"/>
      <c r="QKX6" s="240"/>
      <c r="QKY6" s="240"/>
      <c r="QKZ6" s="240"/>
      <c r="QLA6" s="240"/>
      <c r="QLB6" s="240"/>
      <c r="QLC6" s="240"/>
      <c r="QLD6" s="240"/>
      <c r="QLE6" s="240"/>
      <c r="QLF6" s="240"/>
      <c r="QLG6" s="240"/>
      <c r="QLH6" s="240"/>
      <c r="QLI6" s="240"/>
      <c r="QLJ6" s="240"/>
      <c r="QLK6" s="240"/>
      <c r="QLL6" s="240"/>
      <c r="QLM6" s="240"/>
      <c r="QLN6" s="240"/>
      <c r="QLO6" s="240"/>
      <c r="QLP6" s="240"/>
      <c r="QLQ6" s="240"/>
      <c r="QLR6" s="240"/>
      <c r="QLS6" s="240"/>
      <c r="QLT6" s="240"/>
      <c r="QLU6" s="240"/>
      <c r="QLV6" s="240"/>
      <c r="QLW6" s="240"/>
      <c r="QLX6" s="240"/>
      <c r="QLY6" s="240"/>
      <c r="QLZ6" s="240"/>
      <c r="QMA6" s="240"/>
      <c r="QMB6" s="240"/>
      <c r="QMC6" s="240"/>
      <c r="QMD6" s="240"/>
      <c r="QME6" s="240"/>
      <c r="QMF6" s="240"/>
      <c r="QMG6" s="240"/>
      <c r="QMH6" s="240"/>
      <c r="QMI6" s="240"/>
      <c r="QMJ6" s="240"/>
      <c r="QMK6" s="240"/>
      <c r="QML6" s="240"/>
      <c r="QMM6" s="240"/>
      <c r="QMN6" s="240"/>
      <c r="QMO6" s="240"/>
      <c r="QMP6" s="240"/>
      <c r="QMQ6" s="240"/>
      <c r="QMR6" s="240"/>
      <c r="QMS6" s="240"/>
      <c r="QMT6" s="240"/>
      <c r="QMU6" s="240"/>
      <c r="QMV6" s="240"/>
      <c r="QMW6" s="240"/>
      <c r="QMX6" s="240"/>
      <c r="QMY6" s="240"/>
      <c r="QMZ6" s="240"/>
      <c r="QNA6" s="240"/>
      <c r="QNB6" s="240"/>
      <c r="QNC6" s="240"/>
      <c r="QND6" s="240"/>
      <c r="QNE6" s="240"/>
      <c r="QNF6" s="240"/>
      <c r="QNG6" s="240"/>
      <c r="QNH6" s="240"/>
      <c r="QNI6" s="240"/>
      <c r="QNJ6" s="240"/>
      <c r="QNK6" s="240"/>
      <c r="QNL6" s="240"/>
      <c r="QNM6" s="240"/>
      <c r="QNN6" s="240"/>
      <c r="QNO6" s="240"/>
      <c r="QNP6" s="240"/>
      <c r="QNQ6" s="240"/>
      <c r="QNR6" s="240"/>
      <c r="QNS6" s="240"/>
      <c r="QNT6" s="240"/>
      <c r="QNU6" s="240"/>
      <c r="QNV6" s="240"/>
      <c r="QNW6" s="240"/>
      <c r="QNX6" s="240"/>
      <c r="QNY6" s="240"/>
      <c r="QNZ6" s="240"/>
      <c r="QOA6" s="240"/>
      <c r="QOB6" s="240"/>
      <c r="QOC6" s="240"/>
      <c r="QOD6" s="240"/>
      <c r="QOE6" s="240"/>
      <c r="QOF6" s="240"/>
      <c r="QOG6" s="240"/>
      <c r="QOH6" s="240"/>
      <c r="QOI6" s="240"/>
      <c r="QOJ6" s="240"/>
      <c r="QOK6" s="240"/>
      <c r="QOL6" s="240"/>
      <c r="QOM6" s="240"/>
      <c r="QON6" s="240"/>
      <c r="QOO6" s="240"/>
      <c r="QOP6" s="240"/>
      <c r="QOQ6" s="240"/>
      <c r="QOR6" s="240"/>
      <c r="QOS6" s="240"/>
      <c r="QOT6" s="240"/>
      <c r="QOU6" s="240"/>
      <c r="QOV6" s="240"/>
      <c r="QOW6" s="240"/>
      <c r="QOX6" s="240"/>
      <c r="QOY6" s="240"/>
      <c r="QOZ6" s="240"/>
      <c r="QPA6" s="240"/>
      <c r="QPB6" s="240"/>
      <c r="QPC6" s="240"/>
      <c r="QPD6" s="240"/>
      <c r="QPE6" s="240"/>
      <c r="QPF6" s="240"/>
      <c r="QPG6" s="240"/>
      <c r="QPH6" s="240"/>
      <c r="QPI6" s="240"/>
      <c r="QPJ6" s="240"/>
      <c r="QPK6" s="240"/>
      <c r="QPL6" s="240"/>
      <c r="QPM6" s="240"/>
      <c r="QPN6" s="240"/>
      <c r="QPO6" s="240"/>
      <c r="QPP6" s="240"/>
      <c r="QPQ6" s="240"/>
      <c r="QPR6" s="240"/>
      <c r="QPS6" s="240"/>
      <c r="QPT6" s="240"/>
      <c r="QPU6" s="240"/>
      <c r="QPV6" s="240"/>
      <c r="QPW6" s="240"/>
      <c r="QPX6" s="240"/>
      <c r="QPY6" s="240"/>
      <c r="QPZ6" s="240"/>
      <c r="QQA6" s="240"/>
      <c r="QQB6" s="240"/>
      <c r="QQC6" s="240"/>
      <c r="QQD6" s="240"/>
      <c r="QQE6" s="240"/>
      <c r="QQF6" s="240"/>
      <c r="QQG6" s="240"/>
      <c r="QQH6" s="240"/>
      <c r="QQI6" s="240"/>
      <c r="QQJ6" s="240"/>
      <c r="QQK6" s="240"/>
      <c r="QQL6" s="240"/>
      <c r="QQM6" s="240"/>
      <c r="QQN6" s="240"/>
      <c r="QQO6" s="240"/>
      <c r="QQP6" s="240"/>
      <c r="QQQ6" s="240"/>
      <c r="QQR6" s="240"/>
      <c r="QQS6" s="240"/>
      <c r="QQT6" s="240"/>
      <c r="QQU6" s="240"/>
      <c r="QQV6" s="240"/>
      <c r="QQW6" s="240"/>
      <c r="QQX6" s="240"/>
      <c r="QQY6" s="240"/>
      <c r="QQZ6" s="240"/>
      <c r="QRA6" s="240"/>
      <c r="QRB6" s="240"/>
      <c r="QRC6" s="240"/>
      <c r="QRD6" s="240"/>
      <c r="QRE6" s="240"/>
      <c r="QRF6" s="240"/>
      <c r="QRG6" s="240"/>
      <c r="QRH6" s="240"/>
      <c r="QRI6" s="240"/>
      <c r="QRJ6" s="240"/>
      <c r="QRK6" s="240"/>
      <c r="QRL6" s="240"/>
      <c r="QRM6" s="240"/>
      <c r="QRN6" s="240"/>
      <c r="QRO6" s="240"/>
      <c r="QRP6" s="240"/>
      <c r="QRQ6" s="240"/>
      <c r="QRR6" s="240"/>
      <c r="QRS6" s="240"/>
      <c r="QRT6" s="240"/>
      <c r="QRU6" s="240"/>
      <c r="QRV6" s="240"/>
      <c r="QRW6" s="240"/>
      <c r="QRX6" s="240"/>
      <c r="QRY6" s="240"/>
      <c r="QRZ6" s="240"/>
      <c r="QSA6" s="240"/>
      <c r="QSB6" s="240"/>
      <c r="QSC6" s="240"/>
      <c r="QSD6" s="240"/>
      <c r="QSE6" s="240"/>
      <c r="QSF6" s="240"/>
      <c r="QSG6" s="240"/>
      <c r="QSH6" s="240"/>
      <c r="QSI6" s="240"/>
      <c r="QSJ6" s="240"/>
      <c r="QSK6" s="240"/>
      <c r="QSL6" s="240"/>
      <c r="QSM6" s="240"/>
      <c r="QSN6" s="240"/>
      <c r="QSO6" s="240"/>
      <c r="QSP6" s="240"/>
      <c r="QSQ6" s="240"/>
      <c r="QSR6" s="240"/>
      <c r="QSS6" s="240"/>
      <c r="QST6" s="240"/>
      <c r="QSU6" s="240"/>
      <c r="QSV6" s="240"/>
      <c r="QSW6" s="240"/>
      <c r="QSX6" s="240"/>
      <c r="QSY6" s="240"/>
      <c r="QSZ6" s="240"/>
      <c r="QTA6" s="240"/>
      <c r="QTB6" s="240"/>
      <c r="QTC6" s="240"/>
      <c r="QTD6" s="240"/>
      <c r="QTE6" s="240"/>
      <c r="QTF6" s="240"/>
      <c r="QTG6" s="240"/>
      <c r="QTH6" s="240"/>
      <c r="QTI6" s="240"/>
      <c r="QTJ6" s="240"/>
      <c r="QTK6" s="240"/>
      <c r="QTL6" s="240"/>
      <c r="QTM6" s="240"/>
      <c r="QTN6" s="240"/>
      <c r="QTO6" s="240"/>
      <c r="QTP6" s="240"/>
      <c r="QTQ6" s="240"/>
      <c r="QTR6" s="240"/>
      <c r="QTS6" s="240"/>
      <c r="QTT6" s="240"/>
      <c r="QTU6" s="240"/>
      <c r="QTV6" s="240"/>
      <c r="QTW6" s="240"/>
      <c r="QTX6" s="240"/>
      <c r="QTY6" s="240"/>
      <c r="QTZ6" s="240"/>
      <c r="QUA6" s="240"/>
      <c r="QUB6" s="240"/>
      <c r="QUC6" s="240"/>
      <c r="QUD6" s="240"/>
      <c r="QUE6" s="240"/>
      <c r="QUF6" s="240"/>
      <c r="QUG6" s="240"/>
      <c r="QUH6" s="240"/>
      <c r="QUI6" s="240"/>
      <c r="QUJ6" s="240"/>
      <c r="QUK6" s="240"/>
      <c r="QUL6" s="240"/>
      <c r="QUM6" s="240"/>
      <c r="QUN6" s="240"/>
      <c r="QUO6" s="240"/>
      <c r="QUP6" s="240"/>
      <c r="QUQ6" s="240"/>
      <c r="QUR6" s="240"/>
      <c r="QUS6" s="240"/>
      <c r="QUT6" s="240"/>
      <c r="QUU6" s="240"/>
      <c r="QUV6" s="240"/>
      <c r="QUW6" s="240"/>
      <c r="QUX6" s="240"/>
      <c r="QUY6" s="240"/>
      <c r="QUZ6" s="240"/>
      <c r="QVA6" s="240"/>
      <c r="QVB6" s="240"/>
      <c r="QVC6" s="240"/>
      <c r="QVD6" s="240"/>
      <c r="QVE6" s="240"/>
      <c r="QVF6" s="240"/>
      <c r="QVG6" s="240"/>
      <c r="QVH6" s="240"/>
      <c r="QVI6" s="240"/>
      <c r="QVJ6" s="240"/>
      <c r="QVK6" s="240"/>
      <c r="QVL6" s="240"/>
      <c r="QVM6" s="240"/>
      <c r="QVN6" s="240"/>
      <c r="QVO6" s="240"/>
      <c r="QVP6" s="240"/>
      <c r="QVQ6" s="240"/>
      <c r="QVR6" s="240"/>
      <c r="QVS6" s="240"/>
      <c r="QVT6" s="240"/>
      <c r="QVU6" s="240"/>
      <c r="QVV6" s="240"/>
      <c r="QVW6" s="240"/>
      <c r="QVX6" s="240"/>
      <c r="QVY6" s="240"/>
      <c r="QVZ6" s="240"/>
      <c r="QWA6" s="240"/>
      <c r="QWB6" s="240"/>
      <c r="QWC6" s="240"/>
      <c r="QWD6" s="240"/>
      <c r="QWE6" s="240"/>
      <c r="QWF6" s="240"/>
      <c r="QWG6" s="240"/>
      <c r="QWH6" s="240"/>
      <c r="QWI6" s="240"/>
      <c r="QWJ6" s="240"/>
      <c r="QWK6" s="240"/>
      <c r="QWL6" s="240"/>
      <c r="QWM6" s="240"/>
      <c r="QWN6" s="240"/>
      <c r="QWO6" s="240"/>
      <c r="QWP6" s="240"/>
      <c r="QWQ6" s="240"/>
      <c r="QWR6" s="240"/>
      <c r="QWS6" s="240"/>
      <c r="QWT6" s="240"/>
      <c r="QWU6" s="240"/>
      <c r="QWV6" s="240"/>
      <c r="QWW6" s="240"/>
      <c r="QWX6" s="240"/>
      <c r="QWY6" s="240"/>
      <c r="QWZ6" s="240"/>
      <c r="QXA6" s="240"/>
      <c r="QXB6" s="240"/>
      <c r="QXC6" s="240"/>
      <c r="QXD6" s="240"/>
      <c r="QXE6" s="240"/>
      <c r="QXF6" s="240"/>
      <c r="QXG6" s="240"/>
      <c r="QXH6" s="240"/>
      <c r="QXI6" s="240"/>
      <c r="QXJ6" s="240"/>
      <c r="QXK6" s="240"/>
      <c r="QXL6" s="240"/>
      <c r="QXM6" s="240"/>
      <c r="QXN6" s="240"/>
      <c r="QXO6" s="240"/>
      <c r="QXP6" s="240"/>
      <c r="QXQ6" s="240"/>
      <c r="QXR6" s="240"/>
      <c r="QXS6" s="240"/>
      <c r="QXT6" s="240"/>
      <c r="QXU6" s="240"/>
      <c r="QXV6" s="240"/>
      <c r="QXW6" s="240"/>
      <c r="QXX6" s="240"/>
      <c r="QXY6" s="240"/>
      <c r="QXZ6" s="240"/>
      <c r="QYA6" s="240"/>
      <c r="QYB6" s="240"/>
      <c r="QYC6" s="240"/>
      <c r="QYD6" s="240"/>
      <c r="QYE6" s="240"/>
      <c r="QYF6" s="240"/>
      <c r="QYG6" s="240"/>
      <c r="QYH6" s="240"/>
      <c r="QYI6" s="240"/>
      <c r="QYJ6" s="240"/>
      <c r="QYK6" s="240"/>
      <c r="QYL6" s="240"/>
      <c r="QYM6" s="240"/>
      <c r="QYN6" s="240"/>
      <c r="QYO6" s="240"/>
      <c r="QYP6" s="240"/>
      <c r="QYQ6" s="240"/>
      <c r="QYR6" s="240"/>
      <c r="QYS6" s="240"/>
      <c r="QYT6" s="240"/>
      <c r="QYU6" s="240"/>
      <c r="QYV6" s="240"/>
      <c r="QYW6" s="240"/>
      <c r="QYX6" s="240"/>
      <c r="QYY6" s="240"/>
      <c r="QYZ6" s="240"/>
      <c r="QZA6" s="240"/>
      <c r="QZB6" s="240"/>
      <c r="QZC6" s="240"/>
      <c r="QZD6" s="240"/>
      <c r="QZE6" s="240"/>
      <c r="QZF6" s="240"/>
      <c r="QZG6" s="240"/>
      <c r="QZH6" s="240"/>
      <c r="QZI6" s="240"/>
      <c r="QZJ6" s="240"/>
      <c r="QZK6" s="240"/>
      <c r="QZL6" s="240"/>
      <c r="QZM6" s="240"/>
      <c r="QZN6" s="240"/>
      <c r="QZO6" s="240"/>
      <c r="QZP6" s="240"/>
      <c r="QZQ6" s="240"/>
      <c r="QZR6" s="240"/>
      <c r="QZS6" s="240"/>
      <c r="QZT6" s="240"/>
      <c r="QZU6" s="240"/>
      <c r="QZV6" s="240"/>
      <c r="QZW6" s="240"/>
      <c r="QZX6" s="240"/>
      <c r="QZY6" s="240"/>
      <c r="QZZ6" s="240"/>
      <c r="RAA6" s="240"/>
      <c r="RAB6" s="240"/>
      <c r="RAC6" s="240"/>
      <c r="RAD6" s="240"/>
      <c r="RAE6" s="240"/>
      <c r="RAF6" s="240"/>
      <c r="RAG6" s="240"/>
      <c r="RAH6" s="240"/>
      <c r="RAI6" s="240"/>
      <c r="RAJ6" s="240"/>
      <c r="RAK6" s="240"/>
      <c r="RAL6" s="240"/>
      <c r="RAM6" s="240"/>
      <c r="RAN6" s="240"/>
      <c r="RAO6" s="240"/>
      <c r="RAP6" s="240"/>
      <c r="RAQ6" s="240"/>
      <c r="RAR6" s="240"/>
      <c r="RAS6" s="240"/>
      <c r="RAT6" s="240"/>
      <c r="RAU6" s="240"/>
      <c r="RAV6" s="240"/>
      <c r="RAW6" s="240"/>
      <c r="RAX6" s="240"/>
      <c r="RAY6" s="240"/>
      <c r="RAZ6" s="240"/>
      <c r="RBA6" s="240"/>
      <c r="RBB6" s="240"/>
      <c r="RBC6" s="240"/>
      <c r="RBD6" s="240"/>
      <c r="RBE6" s="240"/>
      <c r="RBF6" s="240"/>
      <c r="RBG6" s="240"/>
      <c r="RBH6" s="240"/>
      <c r="RBI6" s="240"/>
      <c r="RBJ6" s="240"/>
      <c r="RBK6" s="240"/>
      <c r="RBL6" s="240"/>
      <c r="RBM6" s="240"/>
      <c r="RBN6" s="240"/>
      <c r="RBO6" s="240"/>
      <c r="RBP6" s="240"/>
      <c r="RBQ6" s="240"/>
      <c r="RBR6" s="240"/>
      <c r="RBS6" s="240"/>
      <c r="RBT6" s="240"/>
      <c r="RBU6" s="240"/>
      <c r="RBV6" s="240"/>
      <c r="RBW6" s="240"/>
      <c r="RBX6" s="240"/>
      <c r="RBY6" s="240"/>
      <c r="RBZ6" s="240"/>
      <c r="RCA6" s="240"/>
      <c r="RCB6" s="240"/>
      <c r="RCC6" s="240"/>
      <c r="RCD6" s="240"/>
      <c r="RCE6" s="240"/>
      <c r="RCF6" s="240"/>
      <c r="RCG6" s="240"/>
      <c r="RCH6" s="240"/>
      <c r="RCI6" s="240"/>
      <c r="RCJ6" s="240"/>
      <c r="RCK6" s="240"/>
      <c r="RCL6" s="240"/>
      <c r="RCM6" s="240"/>
      <c r="RCN6" s="240"/>
      <c r="RCO6" s="240"/>
      <c r="RCP6" s="240"/>
      <c r="RCQ6" s="240"/>
      <c r="RCR6" s="240"/>
      <c r="RCS6" s="240"/>
      <c r="RCT6" s="240"/>
      <c r="RCU6" s="240"/>
      <c r="RCV6" s="240"/>
      <c r="RCW6" s="240"/>
      <c r="RCX6" s="240"/>
      <c r="RCY6" s="240"/>
      <c r="RCZ6" s="240"/>
      <c r="RDA6" s="240"/>
      <c r="RDB6" s="240"/>
      <c r="RDC6" s="240"/>
      <c r="RDD6" s="240"/>
      <c r="RDE6" s="240"/>
      <c r="RDF6" s="240"/>
      <c r="RDG6" s="240"/>
      <c r="RDH6" s="240"/>
      <c r="RDI6" s="240"/>
      <c r="RDJ6" s="240"/>
      <c r="RDK6" s="240"/>
      <c r="RDL6" s="240"/>
      <c r="RDM6" s="240"/>
      <c r="RDN6" s="240"/>
      <c r="RDO6" s="240"/>
      <c r="RDP6" s="240"/>
      <c r="RDQ6" s="240"/>
      <c r="RDR6" s="240"/>
      <c r="RDS6" s="240"/>
      <c r="RDT6" s="240"/>
      <c r="RDU6" s="240"/>
      <c r="RDV6" s="240"/>
      <c r="RDW6" s="240"/>
      <c r="RDX6" s="240"/>
      <c r="RDY6" s="240"/>
      <c r="RDZ6" s="240"/>
      <c r="REA6" s="240"/>
      <c r="REB6" s="240"/>
      <c r="REC6" s="240"/>
      <c r="RED6" s="240"/>
      <c r="REE6" s="240"/>
      <c r="REF6" s="240"/>
      <c r="REG6" s="240"/>
      <c r="REH6" s="240"/>
      <c r="REI6" s="240"/>
      <c r="REJ6" s="240"/>
      <c r="REK6" s="240"/>
      <c r="REL6" s="240"/>
      <c r="REM6" s="240"/>
      <c r="REN6" s="240"/>
      <c r="REO6" s="240"/>
      <c r="REP6" s="240"/>
      <c r="REQ6" s="240"/>
      <c r="RER6" s="240"/>
      <c r="RES6" s="240"/>
      <c r="RET6" s="240"/>
      <c r="REU6" s="240"/>
      <c r="REV6" s="240"/>
      <c r="REW6" s="240"/>
      <c r="REX6" s="240"/>
      <c r="REY6" s="240"/>
      <c r="REZ6" s="240"/>
      <c r="RFA6" s="240"/>
      <c r="RFB6" s="240"/>
      <c r="RFC6" s="240"/>
      <c r="RFD6" s="240"/>
      <c r="RFE6" s="240"/>
      <c r="RFF6" s="240"/>
      <c r="RFG6" s="240"/>
      <c r="RFH6" s="240"/>
      <c r="RFI6" s="240"/>
      <c r="RFJ6" s="240"/>
      <c r="RFK6" s="240"/>
      <c r="RFL6" s="240"/>
      <c r="RFM6" s="240"/>
      <c r="RFN6" s="240"/>
      <c r="RFO6" s="240"/>
      <c r="RFP6" s="240"/>
      <c r="RFQ6" s="240"/>
      <c r="RFR6" s="240"/>
      <c r="RFS6" s="240"/>
      <c r="RFT6" s="240"/>
      <c r="RFU6" s="240"/>
      <c r="RFV6" s="240"/>
      <c r="RFW6" s="240"/>
      <c r="RFX6" s="240"/>
      <c r="RFY6" s="240"/>
      <c r="RFZ6" s="240"/>
      <c r="RGA6" s="240"/>
      <c r="RGB6" s="240"/>
      <c r="RGC6" s="240"/>
      <c r="RGD6" s="240"/>
      <c r="RGE6" s="240"/>
      <c r="RGF6" s="240"/>
      <c r="RGG6" s="240"/>
      <c r="RGH6" s="240"/>
      <c r="RGI6" s="240"/>
      <c r="RGJ6" s="240"/>
      <c r="RGK6" s="240"/>
      <c r="RGL6" s="240"/>
      <c r="RGM6" s="240"/>
      <c r="RGN6" s="240"/>
      <c r="RGO6" s="240"/>
      <c r="RGP6" s="240"/>
      <c r="RGQ6" s="240"/>
      <c r="RGR6" s="240"/>
      <c r="RGS6" s="240"/>
      <c r="RGT6" s="240"/>
      <c r="RGU6" s="240"/>
      <c r="RGV6" s="240"/>
      <c r="RGW6" s="240"/>
      <c r="RGX6" s="240"/>
      <c r="RGY6" s="240"/>
      <c r="RGZ6" s="240"/>
      <c r="RHA6" s="240"/>
      <c r="RHB6" s="240"/>
      <c r="RHC6" s="240"/>
      <c r="RHD6" s="240"/>
      <c r="RHE6" s="240"/>
      <c r="RHF6" s="240"/>
      <c r="RHG6" s="240"/>
      <c r="RHH6" s="240"/>
      <c r="RHI6" s="240"/>
      <c r="RHJ6" s="240"/>
      <c r="RHK6" s="240"/>
      <c r="RHL6" s="240"/>
      <c r="RHM6" s="240"/>
      <c r="RHN6" s="240"/>
      <c r="RHO6" s="240"/>
      <c r="RHP6" s="240"/>
      <c r="RHQ6" s="240"/>
      <c r="RHR6" s="240"/>
      <c r="RHS6" s="240"/>
      <c r="RHT6" s="240"/>
      <c r="RHU6" s="240"/>
      <c r="RHV6" s="240"/>
      <c r="RHW6" s="240"/>
      <c r="RHX6" s="240"/>
      <c r="RHY6" s="240"/>
      <c r="RHZ6" s="240"/>
      <c r="RIA6" s="240"/>
      <c r="RIB6" s="240"/>
      <c r="RIC6" s="240"/>
      <c r="RID6" s="240"/>
      <c r="RIE6" s="240"/>
      <c r="RIF6" s="240"/>
      <c r="RIG6" s="240"/>
      <c r="RIH6" s="240"/>
      <c r="RII6" s="240"/>
      <c r="RIJ6" s="240"/>
      <c r="RIK6" s="240"/>
      <c r="RIL6" s="240"/>
      <c r="RIM6" s="240"/>
      <c r="RIN6" s="240"/>
      <c r="RIO6" s="240"/>
      <c r="RIP6" s="240"/>
      <c r="RIQ6" s="240"/>
      <c r="RIR6" s="240"/>
      <c r="RIS6" s="240"/>
      <c r="RIT6" s="240"/>
      <c r="RIU6" s="240"/>
      <c r="RIV6" s="240"/>
      <c r="RIW6" s="240"/>
      <c r="RIX6" s="240"/>
      <c r="RIY6" s="240"/>
      <c r="RIZ6" s="240"/>
      <c r="RJA6" s="240"/>
      <c r="RJB6" s="240"/>
      <c r="RJC6" s="240"/>
      <c r="RJD6" s="240"/>
      <c r="RJE6" s="240"/>
      <c r="RJF6" s="240"/>
      <c r="RJG6" s="240"/>
      <c r="RJH6" s="240"/>
      <c r="RJI6" s="240"/>
      <c r="RJJ6" s="240"/>
      <c r="RJK6" s="240"/>
      <c r="RJL6" s="240"/>
      <c r="RJM6" s="240"/>
      <c r="RJN6" s="240"/>
      <c r="RJO6" s="240"/>
      <c r="RJP6" s="240"/>
      <c r="RJQ6" s="240"/>
      <c r="RJR6" s="240"/>
      <c r="RJS6" s="240"/>
      <c r="RJT6" s="240"/>
      <c r="RJU6" s="240"/>
      <c r="RJV6" s="240"/>
      <c r="RJW6" s="240"/>
      <c r="RJX6" s="240"/>
      <c r="RJY6" s="240"/>
      <c r="RJZ6" s="240"/>
      <c r="RKA6" s="240"/>
      <c r="RKB6" s="240"/>
      <c r="RKC6" s="240"/>
      <c r="RKD6" s="240"/>
      <c r="RKE6" s="240"/>
      <c r="RKF6" s="240"/>
      <c r="RKG6" s="240"/>
      <c r="RKH6" s="240"/>
      <c r="RKI6" s="240"/>
      <c r="RKJ6" s="240"/>
      <c r="RKK6" s="240"/>
      <c r="RKL6" s="240"/>
      <c r="RKM6" s="240"/>
      <c r="RKN6" s="240"/>
      <c r="RKO6" s="240"/>
      <c r="RKP6" s="240"/>
      <c r="RKQ6" s="240"/>
      <c r="RKR6" s="240"/>
      <c r="RKS6" s="240"/>
      <c r="RKT6" s="240"/>
      <c r="RKU6" s="240"/>
      <c r="RKV6" s="240"/>
      <c r="RKW6" s="240"/>
      <c r="RKX6" s="240"/>
      <c r="RKY6" s="240"/>
      <c r="RKZ6" s="240"/>
      <c r="RLA6" s="240"/>
      <c r="RLB6" s="240"/>
      <c r="RLC6" s="240"/>
      <c r="RLD6" s="240"/>
      <c r="RLE6" s="240"/>
      <c r="RLF6" s="240"/>
      <c r="RLG6" s="240"/>
      <c r="RLH6" s="240"/>
      <c r="RLI6" s="240"/>
      <c r="RLJ6" s="240"/>
      <c r="RLK6" s="240"/>
      <c r="RLL6" s="240"/>
      <c r="RLM6" s="240"/>
      <c r="RLN6" s="240"/>
      <c r="RLO6" s="240"/>
      <c r="RLP6" s="240"/>
      <c r="RLQ6" s="240"/>
      <c r="RLR6" s="240"/>
      <c r="RLS6" s="240"/>
      <c r="RLT6" s="240"/>
      <c r="RLU6" s="240"/>
      <c r="RLV6" s="240"/>
      <c r="RLW6" s="240"/>
      <c r="RLX6" s="240"/>
      <c r="RLY6" s="240"/>
      <c r="RLZ6" s="240"/>
      <c r="RMA6" s="240"/>
      <c r="RMB6" s="240"/>
      <c r="RMC6" s="240"/>
      <c r="RMD6" s="240"/>
      <c r="RME6" s="240"/>
      <c r="RMF6" s="240"/>
      <c r="RMG6" s="240"/>
      <c r="RMH6" s="240"/>
      <c r="RMI6" s="240"/>
      <c r="RMJ6" s="240"/>
      <c r="RMK6" s="240"/>
      <c r="RML6" s="240"/>
      <c r="RMM6" s="240"/>
      <c r="RMN6" s="240"/>
      <c r="RMO6" s="240"/>
      <c r="RMP6" s="240"/>
      <c r="RMQ6" s="240"/>
      <c r="RMR6" s="240"/>
      <c r="RMS6" s="240"/>
      <c r="RMT6" s="240"/>
      <c r="RMU6" s="240"/>
      <c r="RMV6" s="240"/>
      <c r="RMW6" s="240"/>
      <c r="RMX6" s="240"/>
      <c r="RMY6" s="240"/>
      <c r="RMZ6" s="240"/>
      <c r="RNA6" s="240"/>
      <c r="RNB6" s="240"/>
      <c r="RNC6" s="240"/>
      <c r="RND6" s="240"/>
      <c r="RNE6" s="240"/>
      <c r="RNF6" s="240"/>
      <c r="RNG6" s="240"/>
      <c r="RNH6" s="240"/>
      <c r="RNI6" s="240"/>
      <c r="RNJ6" s="240"/>
      <c r="RNK6" s="240"/>
      <c r="RNL6" s="240"/>
      <c r="RNM6" s="240"/>
      <c r="RNN6" s="240"/>
      <c r="RNO6" s="240"/>
      <c r="RNP6" s="240"/>
      <c r="RNQ6" s="240"/>
      <c r="RNR6" s="240"/>
      <c r="RNS6" s="240"/>
      <c r="RNT6" s="240"/>
      <c r="RNU6" s="240"/>
      <c r="RNV6" s="240"/>
      <c r="RNW6" s="240"/>
      <c r="RNX6" s="240"/>
      <c r="RNY6" s="240"/>
      <c r="RNZ6" s="240"/>
      <c r="ROA6" s="240"/>
      <c r="ROB6" s="240"/>
      <c r="ROC6" s="240"/>
      <c r="ROD6" s="240"/>
      <c r="ROE6" s="240"/>
      <c r="ROF6" s="240"/>
      <c r="ROG6" s="240"/>
      <c r="ROH6" s="240"/>
      <c r="ROI6" s="240"/>
      <c r="ROJ6" s="240"/>
      <c r="ROK6" s="240"/>
      <c r="ROL6" s="240"/>
      <c r="ROM6" s="240"/>
      <c r="RON6" s="240"/>
      <c r="ROO6" s="240"/>
      <c r="ROP6" s="240"/>
      <c r="ROQ6" s="240"/>
      <c r="ROR6" s="240"/>
      <c r="ROS6" s="240"/>
      <c r="ROT6" s="240"/>
      <c r="ROU6" s="240"/>
      <c r="ROV6" s="240"/>
      <c r="ROW6" s="240"/>
      <c r="ROX6" s="240"/>
      <c r="ROY6" s="240"/>
      <c r="ROZ6" s="240"/>
      <c r="RPA6" s="240"/>
      <c r="RPB6" s="240"/>
      <c r="RPC6" s="240"/>
      <c r="RPD6" s="240"/>
      <c r="RPE6" s="240"/>
      <c r="RPF6" s="240"/>
      <c r="RPG6" s="240"/>
      <c r="RPH6" s="240"/>
      <c r="RPI6" s="240"/>
      <c r="RPJ6" s="240"/>
      <c r="RPK6" s="240"/>
      <c r="RPL6" s="240"/>
      <c r="RPM6" s="240"/>
      <c r="RPN6" s="240"/>
      <c r="RPO6" s="240"/>
      <c r="RPP6" s="240"/>
      <c r="RPQ6" s="240"/>
      <c r="RPR6" s="240"/>
      <c r="RPS6" s="240"/>
      <c r="RPT6" s="240"/>
      <c r="RPU6" s="240"/>
      <c r="RPV6" s="240"/>
      <c r="RPW6" s="240"/>
      <c r="RPX6" s="240"/>
      <c r="RPY6" s="240"/>
      <c r="RPZ6" s="240"/>
      <c r="RQA6" s="240"/>
      <c r="RQB6" s="240"/>
      <c r="RQC6" s="240"/>
      <c r="RQD6" s="240"/>
      <c r="RQE6" s="240"/>
      <c r="RQF6" s="240"/>
      <c r="RQG6" s="240"/>
      <c r="RQH6" s="240"/>
      <c r="RQI6" s="240"/>
      <c r="RQJ6" s="240"/>
      <c r="RQK6" s="240"/>
      <c r="RQL6" s="240"/>
      <c r="RQM6" s="240"/>
      <c r="RQN6" s="240"/>
      <c r="RQO6" s="240"/>
      <c r="RQP6" s="240"/>
      <c r="RQQ6" s="240"/>
      <c r="RQR6" s="240"/>
      <c r="RQS6" s="240"/>
      <c r="RQT6" s="240"/>
      <c r="RQU6" s="240"/>
      <c r="RQV6" s="240"/>
      <c r="RQW6" s="240"/>
      <c r="RQX6" s="240"/>
      <c r="RQY6" s="240"/>
      <c r="RQZ6" s="240"/>
      <c r="RRA6" s="240"/>
      <c r="RRB6" s="240"/>
      <c r="RRC6" s="240"/>
      <c r="RRD6" s="240"/>
      <c r="RRE6" s="240"/>
      <c r="RRF6" s="240"/>
      <c r="RRG6" s="240"/>
      <c r="RRH6" s="240"/>
      <c r="RRI6" s="240"/>
      <c r="RRJ6" s="240"/>
      <c r="RRK6" s="240"/>
      <c r="RRL6" s="240"/>
      <c r="RRM6" s="240"/>
      <c r="RRN6" s="240"/>
      <c r="RRO6" s="240"/>
      <c r="RRP6" s="240"/>
      <c r="RRQ6" s="240"/>
      <c r="RRR6" s="240"/>
      <c r="RRS6" s="240"/>
      <c r="RRT6" s="240"/>
      <c r="RRU6" s="240"/>
      <c r="RRV6" s="240"/>
      <c r="RRW6" s="240"/>
      <c r="RRX6" s="240"/>
      <c r="RRY6" s="240"/>
      <c r="RRZ6" s="240"/>
      <c r="RSA6" s="240"/>
      <c r="RSB6" s="240"/>
      <c r="RSC6" s="240"/>
      <c r="RSD6" s="240"/>
      <c r="RSE6" s="240"/>
      <c r="RSF6" s="240"/>
      <c r="RSG6" s="240"/>
      <c r="RSH6" s="240"/>
      <c r="RSI6" s="240"/>
      <c r="RSJ6" s="240"/>
      <c r="RSK6" s="240"/>
      <c r="RSL6" s="240"/>
      <c r="RSM6" s="240"/>
      <c r="RSN6" s="240"/>
      <c r="RSO6" s="240"/>
      <c r="RSP6" s="240"/>
      <c r="RSQ6" s="240"/>
      <c r="RSR6" s="240"/>
      <c r="RSS6" s="240"/>
      <c r="RST6" s="240"/>
      <c r="RSU6" s="240"/>
      <c r="RSV6" s="240"/>
      <c r="RSW6" s="240"/>
      <c r="RSX6" s="240"/>
      <c r="RSY6" s="240"/>
      <c r="RSZ6" s="240"/>
      <c r="RTA6" s="240"/>
      <c r="RTB6" s="240"/>
      <c r="RTC6" s="240"/>
      <c r="RTD6" s="240"/>
      <c r="RTE6" s="240"/>
      <c r="RTF6" s="240"/>
      <c r="RTG6" s="240"/>
      <c r="RTH6" s="240"/>
      <c r="RTI6" s="240"/>
      <c r="RTJ6" s="240"/>
      <c r="RTK6" s="240"/>
      <c r="RTL6" s="240"/>
      <c r="RTM6" s="240"/>
      <c r="RTN6" s="240"/>
      <c r="RTO6" s="240"/>
      <c r="RTP6" s="240"/>
      <c r="RTQ6" s="240"/>
      <c r="RTR6" s="240"/>
      <c r="RTS6" s="240"/>
      <c r="RTT6" s="240"/>
      <c r="RTU6" s="240"/>
      <c r="RTV6" s="240"/>
      <c r="RTW6" s="240"/>
      <c r="RTX6" s="240"/>
      <c r="RTY6" s="240"/>
      <c r="RTZ6" s="240"/>
      <c r="RUA6" s="240"/>
      <c r="RUB6" s="240"/>
      <c r="RUC6" s="240"/>
      <c r="RUD6" s="240"/>
      <c r="RUE6" s="240"/>
      <c r="RUF6" s="240"/>
      <c r="RUG6" s="240"/>
      <c r="RUH6" s="240"/>
      <c r="RUI6" s="240"/>
      <c r="RUJ6" s="240"/>
      <c r="RUK6" s="240"/>
      <c r="RUL6" s="240"/>
      <c r="RUM6" s="240"/>
      <c r="RUN6" s="240"/>
      <c r="RUO6" s="240"/>
      <c r="RUP6" s="240"/>
      <c r="RUQ6" s="240"/>
      <c r="RUR6" s="240"/>
      <c r="RUS6" s="240"/>
      <c r="RUT6" s="240"/>
      <c r="RUU6" s="240"/>
      <c r="RUV6" s="240"/>
      <c r="RUW6" s="240"/>
      <c r="RUX6" s="240"/>
      <c r="RUY6" s="240"/>
      <c r="RUZ6" s="240"/>
      <c r="RVA6" s="240"/>
      <c r="RVB6" s="240"/>
      <c r="RVC6" s="240"/>
      <c r="RVD6" s="240"/>
      <c r="RVE6" s="240"/>
      <c r="RVF6" s="240"/>
      <c r="RVG6" s="240"/>
      <c r="RVH6" s="240"/>
      <c r="RVI6" s="240"/>
      <c r="RVJ6" s="240"/>
      <c r="RVK6" s="240"/>
      <c r="RVL6" s="240"/>
      <c r="RVM6" s="240"/>
      <c r="RVN6" s="240"/>
      <c r="RVO6" s="240"/>
      <c r="RVP6" s="240"/>
      <c r="RVQ6" s="240"/>
      <c r="RVR6" s="240"/>
      <c r="RVS6" s="240"/>
      <c r="RVT6" s="240"/>
      <c r="RVU6" s="240"/>
      <c r="RVV6" s="240"/>
      <c r="RVW6" s="240"/>
      <c r="RVX6" s="240"/>
      <c r="RVY6" s="240"/>
      <c r="RVZ6" s="240"/>
      <c r="RWA6" s="240"/>
      <c r="RWB6" s="240"/>
      <c r="RWC6" s="240"/>
      <c r="RWD6" s="240"/>
      <c r="RWE6" s="240"/>
      <c r="RWF6" s="240"/>
      <c r="RWG6" s="240"/>
      <c r="RWH6" s="240"/>
      <c r="RWI6" s="240"/>
      <c r="RWJ6" s="240"/>
      <c r="RWK6" s="240"/>
      <c r="RWL6" s="240"/>
      <c r="RWM6" s="240"/>
      <c r="RWN6" s="240"/>
      <c r="RWO6" s="240"/>
      <c r="RWP6" s="240"/>
      <c r="RWQ6" s="240"/>
      <c r="RWR6" s="240"/>
      <c r="RWS6" s="240"/>
      <c r="RWT6" s="240"/>
      <c r="RWU6" s="240"/>
      <c r="RWV6" s="240"/>
      <c r="RWW6" s="240"/>
      <c r="RWX6" s="240"/>
      <c r="RWY6" s="240"/>
      <c r="RWZ6" s="240"/>
      <c r="RXA6" s="240"/>
      <c r="RXB6" s="240"/>
      <c r="RXC6" s="240"/>
      <c r="RXD6" s="240"/>
      <c r="RXE6" s="240"/>
      <c r="RXF6" s="240"/>
      <c r="RXG6" s="240"/>
      <c r="RXH6" s="240"/>
      <c r="RXI6" s="240"/>
      <c r="RXJ6" s="240"/>
      <c r="RXK6" s="240"/>
      <c r="RXL6" s="240"/>
      <c r="RXM6" s="240"/>
      <c r="RXN6" s="240"/>
      <c r="RXO6" s="240"/>
      <c r="RXP6" s="240"/>
      <c r="RXQ6" s="240"/>
      <c r="RXR6" s="240"/>
      <c r="RXS6" s="240"/>
      <c r="RXT6" s="240"/>
      <c r="RXU6" s="240"/>
      <c r="RXV6" s="240"/>
      <c r="RXW6" s="240"/>
      <c r="RXX6" s="240"/>
      <c r="RXY6" s="240"/>
      <c r="RXZ6" s="240"/>
      <c r="RYA6" s="240"/>
      <c r="RYB6" s="240"/>
      <c r="RYC6" s="240"/>
      <c r="RYD6" s="240"/>
      <c r="RYE6" s="240"/>
      <c r="RYF6" s="240"/>
      <c r="RYG6" s="240"/>
      <c r="RYH6" s="240"/>
      <c r="RYI6" s="240"/>
      <c r="RYJ6" s="240"/>
      <c r="RYK6" s="240"/>
      <c r="RYL6" s="240"/>
      <c r="RYM6" s="240"/>
      <c r="RYN6" s="240"/>
      <c r="RYO6" s="240"/>
      <c r="RYP6" s="240"/>
      <c r="RYQ6" s="240"/>
      <c r="RYR6" s="240"/>
      <c r="RYS6" s="240"/>
      <c r="RYT6" s="240"/>
      <c r="RYU6" s="240"/>
      <c r="RYV6" s="240"/>
      <c r="RYW6" s="240"/>
      <c r="RYX6" s="240"/>
      <c r="RYY6" s="240"/>
      <c r="RYZ6" s="240"/>
      <c r="RZA6" s="240"/>
      <c r="RZB6" s="240"/>
      <c r="RZC6" s="240"/>
      <c r="RZD6" s="240"/>
      <c r="RZE6" s="240"/>
      <c r="RZF6" s="240"/>
      <c r="RZG6" s="240"/>
      <c r="RZH6" s="240"/>
      <c r="RZI6" s="240"/>
      <c r="RZJ6" s="240"/>
      <c r="RZK6" s="240"/>
      <c r="RZL6" s="240"/>
      <c r="RZM6" s="240"/>
      <c r="RZN6" s="240"/>
      <c r="RZO6" s="240"/>
      <c r="RZP6" s="240"/>
      <c r="RZQ6" s="240"/>
      <c r="RZR6" s="240"/>
      <c r="RZS6" s="240"/>
      <c r="RZT6" s="240"/>
      <c r="RZU6" s="240"/>
      <c r="RZV6" s="240"/>
      <c r="RZW6" s="240"/>
      <c r="RZX6" s="240"/>
      <c r="RZY6" s="240"/>
      <c r="RZZ6" s="240"/>
      <c r="SAA6" s="240"/>
      <c r="SAB6" s="240"/>
      <c r="SAC6" s="240"/>
      <c r="SAD6" s="240"/>
      <c r="SAE6" s="240"/>
      <c r="SAF6" s="240"/>
      <c r="SAG6" s="240"/>
      <c r="SAH6" s="240"/>
      <c r="SAI6" s="240"/>
      <c r="SAJ6" s="240"/>
      <c r="SAK6" s="240"/>
      <c r="SAL6" s="240"/>
      <c r="SAM6" s="240"/>
      <c r="SAN6" s="240"/>
      <c r="SAO6" s="240"/>
      <c r="SAP6" s="240"/>
      <c r="SAQ6" s="240"/>
      <c r="SAR6" s="240"/>
      <c r="SAS6" s="240"/>
      <c r="SAT6" s="240"/>
      <c r="SAU6" s="240"/>
      <c r="SAV6" s="240"/>
      <c r="SAW6" s="240"/>
      <c r="SAX6" s="240"/>
      <c r="SAY6" s="240"/>
      <c r="SAZ6" s="240"/>
      <c r="SBA6" s="240"/>
      <c r="SBB6" s="240"/>
      <c r="SBC6" s="240"/>
      <c r="SBD6" s="240"/>
      <c r="SBE6" s="240"/>
      <c r="SBF6" s="240"/>
      <c r="SBG6" s="240"/>
      <c r="SBH6" s="240"/>
      <c r="SBI6" s="240"/>
      <c r="SBJ6" s="240"/>
      <c r="SBK6" s="240"/>
      <c r="SBL6" s="240"/>
      <c r="SBM6" s="240"/>
      <c r="SBN6" s="240"/>
      <c r="SBO6" s="240"/>
      <c r="SBP6" s="240"/>
      <c r="SBQ6" s="240"/>
      <c r="SBR6" s="240"/>
      <c r="SBS6" s="240"/>
      <c r="SBT6" s="240"/>
      <c r="SBU6" s="240"/>
      <c r="SBV6" s="240"/>
      <c r="SBW6" s="240"/>
      <c r="SBX6" s="240"/>
      <c r="SBY6" s="240"/>
      <c r="SBZ6" s="240"/>
      <c r="SCA6" s="240"/>
      <c r="SCB6" s="240"/>
      <c r="SCC6" s="240"/>
      <c r="SCD6" s="240"/>
      <c r="SCE6" s="240"/>
      <c r="SCF6" s="240"/>
      <c r="SCG6" s="240"/>
      <c r="SCH6" s="240"/>
      <c r="SCI6" s="240"/>
      <c r="SCJ6" s="240"/>
      <c r="SCK6" s="240"/>
      <c r="SCL6" s="240"/>
      <c r="SCM6" s="240"/>
      <c r="SCN6" s="240"/>
      <c r="SCO6" s="240"/>
      <c r="SCP6" s="240"/>
      <c r="SCQ6" s="240"/>
      <c r="SCR6" s="240"/>
      <c r="SCS6" s="240"/>
      <c r="SCT6" s="240"/>
      <c r="SCU6" s="240"/>
      <c r="SCV6" s="240"/>
      <c r="SCW6" s="240"/>
      <c r="SCX6" s="240"/>
      <c r="SCY6" s="240"/>
      <c r="SCZ6" s="240"/>
      <c r="SDA6" s="240"/>
      <c r="SDB6" s="240"/>
      <c r="SDC6" s="240"/>
      <c r="SDD6" s="240"/>
      <c r="SDE6" s="240"/>
      <c r="SDF6" s="240"/>
      <c r="SDG6" s="240"/>
      <c r="SDH6" s="240"/>
      <c r="SDI6" s="240"/>
      <c r="SDJ6" s="240"/>
      <c r="SDK6" s="240"/>
      <c r="SDL6" s="240"/>
      <c r="SDM6" s="240"/>
      <c r="SDN6" s="240"/>
      <c r="SDO6" s="240"/>
      <c r="SDP6" s="240"/>
      <c r="SDQ6" s="240"/>
      <c r="SDR6" s="240"/>
      <c r="SDS6" s="240"/>
      <c r="SDT6" s="240"/>
      <c r="SDU6" s="240"/>
      <c r="SDV6" s="240"/>
      <c r="SDW6" s="240"/>
      <c r="SDX6" s="240"/>
      <c r="SDY6" s="240"/>
      <c r="SDZ6" s="240"/>
      <c r="SEA6" s="240"/>
      <c r="SEB6" s="240"/>
      <c r="SEC6" s="240"/>
      <c r="SED6" s="240"/>
      <c r="SEE6" s="240"/>
      <c r="SEF6" s="240"/>
      <c r="SEG6" s="240"/>
      <c r="SEH6" s="240"/>
      <c r="SEI6" s="240"/>
      <c r="SEJ6" s="240"/>
      <c r="SEK6" s="240"/>
      <c r="SEL6" s="240"/>
      <c r="SEM6" s="240"/>
      <c r="SEN6" s="240"/>
      <c r="SEO6" s="240"/>
      <c r="SEP6" s="240"/>
      <c r="SEQ6" s="240"/>
      <c r="SER6" s="240"/>
      <c r="SES6" s="240"/>
      <c r="SET6" s="240"/>
      <c r="SEU6" s="240"/>
      <c r="SEV6" s="240"/>
      <c r="SEW6" s="240"/>
      <c r="SEX6" s="240"/>
      <c r="SEY6" s="240"/>
      <c r="SEZ6" s="240"/>
      <c r="SFA6" s="240"/>
      <c r="SFB6" s="240"/>
      <c r="SFC6" s="240"/>
      <c r="SFD6" s="240"/>
      <c r="SFE6" s="240"/>
      <c r="SFF6" s="240"/>
      <c r="SFG6" s="240"/>
      <c r="SFH6" s="240"/>
      <c r="SFI6" s="240"/>
      <c r="SFJ6" s="240"/>
      <c r="SFK6" s="240"/>
      <c r="SFL6" s="240"/>
      <c r="SFM6" s="240"/>
      <c r="SFN6" s="240"/>
      <c r="SFO6" s="240"/>
      <c r="SFP6" s="240"/>
      <c r="SFQ6" s="240"/>
      <c r="SFR6" s="240"/>
      <c r="SFS6" s="240"/>
      <c r="SFT6" s="240"/>
      <c r="SFU6" s="240"/>
      <c r="SFV6" s="240"/>
      <c r="SFW6" s="240"/>
      <c r="SFX6" s="240"/>
      <c r="SFY6" s="240"/>
      <c r="SFZ6" s="240"/>
      <c r="SGA6" s="240"/>
      <c r="SGB6" s="240"/>
      <c r="SGC6" s="240"/>
      <c r="SGD6" s="240"/>
      <c r="SGE6" s="240"/>
      <c r="SGF6" s="240"/>
      <c r="SGG6" s="240"/>
      <c r="SGH6" s="240"/>
      <c r="SGI6" s="240"/>
      <c r="SGJ6" s="240"/>
      <c r="SGK6" s="240"/>
      <c r="SGL6" s="240"/>
      <c r="SGM6" s="240"/>
      <c r="SGN6" s="240"/>
      <c r="SGO6" s="240"/>
      <c r="SGP6" s="240"/>
      <c r="SGQ6" s="240"/>
      <c r="SGR6" s="240"/>
      <c r="SGS6" s="240"/>
      <c r="SGT6" s="240"/>
      <c r="SGU6" s="240"/>
      <c r="SGV6" s="240"/>
      <c r="SGW6" s="240"/>
      <c r="SGX6" s="240"/>
      <c r="SGY6" s="240"/>
      <c r="SGZ6" s="240"/>
      <c r="SHA6" s="240"/>
      <c r="SHB6" s="240"/>
      <c r="SHC6" s="240"/>
      <c r="SHD6" s="240"/>
      <c r="SHE6" s="240"/>
      <c r="SHF6" s="240"/>
      <c r="SHG6" s="240"/>
      <c r="SHH6" s="240"/>
      <c r="SHI6" s="240"/>
      <c r="SHJ6" s="240"/>
      <c r="SHK6" s="240"/>
      <c r="SHL6" s="240"/>
      <c r="SHM6" s="240"/>
      <c r="SHN6" s="240"/>
      <c r="SHO6" s="240"/>
      <c r="SHP6" s="240"/>
      <c r="SHQ6" s="240"/>
      <c r="SHR6" s="240"/>
      <c r="SHS6" s="240"/>
      <c r="SHT6" s="240"/>
      <c r="SHU6" s="240"/>
      <c r="SHV6" s="240"/>
      <c r="SHW6" s="240"/>
      <c r="SHX6" s="240"/>
      <c r="SHY6" s="240"/>
      <c r="SHZ6" s="240"/>
      <c r="SIA6" s="240"/>
      <c r="SIB6" s="240"/>
      <c r="SIC6" s="240"/>
      <c r="SID6" s="240"/>
      <c r="SIE6" s="240"/>
      <c r="SIF6" s="240"/>
      <c r="SIG6" s="240"/>
      <c r="SIH6" s="240"/>
      <c r="SII6" s="240"/>
      <c r="SIJ6" s="240"/>
      <c r="SIK6" s="240"/>
      <c r="SIL6" s="240"/>
      <c r="SIM6" s="240"/>
      <c r="SIN6" s="240"/>
      <c r="SIO6" s="240"/>
      <c r="SIP6" s="240"/>
      <c r="SIQ6" s="240"/>
      <c r="SIR6" s="240"/>
      <c r="SIS6" s="240"/>
      <c r="SIT6" s="240"/>
      <c r="SIU6" s="240"/>
      <c r="SIV6" s="240"/>
      <c r="SIW6" s="240"/>
      <c r="SIX6" s="240"/>
      <c r="SIY6" s="240"/>
      <c r="SIZ6" s="240"/>
      <c r="SJA6" s="240"/>
      <c r="SJB6" s="240"/>
      <c r="SJC6" s="240"/>
      <c r="SJD6" s="240"/>
      <c r="SJE6" s="240"/>
      <c r="SJF6" s="240"/>
      <c r="SJG6" s="240"/>
      <c r="SJH6" s="240"/>
      <c r="SJI6" s="240"/>
      <c r="SJJ6" s="240"/>
      <c r="SJK6" s="240"/>
      <c r="SJL6" s="240"/>
      <c r="SJM6" s="240"/>
      <c r="SJN6" s="240"/>
      <c r="SJO6" s="240"/>
      <c r="SJP6" s="240"/>
      <c r="SJQ6" s="240"/>
      <c r="SJR6" s="240"/>
      <c r="SJS6" s="240"/>
      <c r="SJT6" s="240"/>
      <c r="SJU6" s="240"/>
      <c r="SJV6" s="240"/>
      <c r="SJW6" s="240"/>
      <c r="SJX6" s="240"/>
      <c r="SJY6" s="240"/>
      <c r="SJZ6" s="240"/>
      <c r="SKA6" s="240"/>
      <c r="SKB6" s="240"/>
      <c r="SKC6" s="240"/>
      <c r="SKD6" s="240"/>
      <c r="SKE6" s="240"/>
      <c r="SKF6" s="240"/>
      <c r="SKG6" s="240"/>
      <c r="SKH6" s="240"/>
      <c r="SKI6" s="240"/>
      <c r="SKJ6" s="240"/>
      <c r="SKK6" s="240"/>
      <c r="SKL6" s="240"/>
      <c r="SKM6" s="240"/>
      <c r="SKN6" s="240"/>
      <c r="SKO6" s="240"/>
      <c r="SKP6" s="240"/>
      <c r="SKQ6" s="240"/>
      <c r="SKR6" s="240"/>
      <c r="SKS6" s="240"/>
      <c r="SKT6" s="240"/>
      <c r="SKU6" s="240"/>
      <c r="SKV6" s="240"/>
      <c r="SKW6" s="240"/>
      <c r="SKX6" s="240"/>
      <c r="SKY6" s="240"/>
      <c r="SKZ6" s="240"/>
      <c r="SLA6" s="240"/>
      <c r="SLB6" s="240"/>
      <c r="SLC6" s="240"/>
      <c r="SLD6" s="240"/>
      <c r="SLE6" s="240"/>
      <c r="SLF6" s="240"/>
      <c r="SLG6" s="240"/>
      <c r="SLH6" s="240"/>
      <c r="SLI6" s="240"/>
      <c r="SLJ6" s="240"/>
      <c r="SLK6" s="240"/>
      <c r="SLL6" s="240"/>
      <c r="SLM6" s="240"/>
      <c r="SLN6" s="240"/>
      <c r="SLO6" s="240"/>
      <c r="SLP6" s="240"/>
      <c r="SLQ6" s="240"/>
      <c r="SLR6" s="240"/>
      <c r="SLS6" s="240"/>
      <c r="SLT6" s="240"/>
      <c r="SLU6" s="240"/>
      <c r="SLV6" s="240"/>
      <c r="SLW6" s="240"/>
      <c r="SLX6" s="240"/>
      <c r="SLY6" s="240"/>
      <c r="SLZ6" s="240"/>
      <c r="SMA6" s="240"/>
      <c r="SMB6" s="240"/>
      <c r="SMC6" s="240"/>
      <c r="SMD6" s="240"/>
      <c r="SME6" s="240"/>
      <c r="SMF6" s="240"/>
      <c r="SMG6" s="240"/>
      <c r="SMH6" s="240"/>
      <c r="SMI6" s="240"/>
      <c r="SMJ6" s="240"/>
      <c r="SMK6" s="240"/>
      <c r="SML6" s="240"/>
      <c r="SMM6" s="240"/>
      <c r="SMN6" s="240"/>
      <c r="SMO6" s="240"/>
      <c r="SMP6" s="240"/>
      <c r="SMQ6" s="240"/>
      <c r="SMR6" s="240"/>
      <c r="SMS6" s="240"/>
      <c r="SMT6" s="240"/>
      <c r="SMU6" s="240"/>
      <c r="SMV6" s="240"/>
      <c r="SMW6" s="240"/>
      <c r="SMX6" s="240"/>
      <c r="SMY6" s="240"/>
      <c r="SMZ6" s="240"/>
      <c r="SNA6" s="240"/>
      <c r="SNB6" s="240"/>
      <c r="SNC6" s="240"/>
      <c r="SND6" s="240"/>
      <c r="SNE6" s="240"/>
      <c r="SNF6" s="240"/>
      <c r="SNG6" s="240"/>
      <c r="SNH6" s="240"/>
      <c r="SNI6" s="240"/>
      <c r="SNJ6" s="240"/>
      <c r="SNK6" s="240"/>
      <c r="SNL6" s="240"/>
      <c r="SNM6" s="240"/>
      <c r="SNN6" s="240"/>
      <c r="SNO6" s="240"/>
      <c r="SNP6" s="240"/>
      <c r="SNQ6" s="240"/>
      <c r="SNR6" s="240"/>
      <c r="SNS6" s="240"/>
      <c r="SNT6" s="240"/>
      <c r="SNU6" s="240"/>
      <c r="SNV6" s="240"/>
      <c r="SNW6" s="240"/>
      <c r="SNX6" s="240"/>
      <c r="SNY6" s="240"/>
      <c r="SNZ6" s="240"/>
      <c r="SOA6" s="240"/>
      <c r="SOB6" s="240"/>
      <c r="SOC6" s="240"/>
      <c r="SOD6" s="240"/>
      <c r="SOE6" s="240"/>
      <c r="SOF6" s="240"/>
      <c r="SOG6" s="240"/>
      <c r="SOH6" s="240"/>
      <c r="SOI6" s="240"/>
      <c r="SOJ6" s="240"/>
      <c r="SOK6" s="240"/>
      <c r="SOL6" s="240"/>
      <c r="SOM6" s="240"/>
      <c r="SON6" s="240"/>
      <c r="SOO6" s="240"/>
      <c r="SOP6" s="240"/>
      <c r="SOQ6" s="240"/>
      <c r="SOR6" s="240"/>
      <c r="SOS6" s="240"/>
      <c r="SOT6" s="240"/>
      <c r="SOU6" s="240"/>
      <c r="SOV6" s="240"/>
      <c r="SOW6" s="240"/>
      <c r="SOX6" s="240"/>
      <c r="SOY6" s="240"/>
      <c r="SOZ6" s="240"/>
      <c r="SPA6" s="240"/>
      <c r="SPB6" s="240"/>
      <c r="SPC6" s="240"/>
      <c r="SPD6" s="240"/>
      <c r="SPE6" s="240"/>
      <c r="SPF6" s="240"/>
      <c r="SPG6" s="240"/>
      <c r="SPH6" s="240"/>
      <c r="SPI6" s="240"/>
      <c r="SPJ6" s="240"/>
      <c r="SPK6" s="240"/>
      <c r="SPL6" s="240"/>
      <c r="SPM6" s="240"/>
      <c r="SPN6" s="240"/>
      <c r="SPO6" s="240"/>
      <c r="SPP6" s="240"/>
      <c r="SPQ6" s="240"/>
      <c r="SPR6" s="240"/>
      <c r="SPS6" s="240"/>
      <c r="SPT6" s="240"/>
      <c r="SPU6" s="240"/>
      <c r="SPV6" s="240"/>
      <c r="SPW6" s="240"/>
      <c r="SPX6" s="240"/>
      <c r="SPY6" s="240"/>
      <c r="SPZ6" s="240"/>
      <c r="SQA6" s="240"/>
      <c r="SQB6" s="240"/>
      <c r="SQC6" s="240"/>
      <c r="SQD6" s="240"/>
      <c r="SQE6" s="240"/>
      <c r="SQF6" s="240"/>
      <c r="SQG6" s="240"/>
      <c r="SQH6" s="240"/>
      <c r="SQI6" s="240"/>
      <c r="SQJ6" s="240"/>
      <c r="SQK6" s="240"/>
      <c r="SQL6" s="240"/>
      <c r="SQM6" s="240"/>
      <c r="SQN6" s="240"/>
      <c r="SQO6" s="240"/>
      <c r="SQP6" s="240"/>
      <c r="SQQ6" s="240"/>
      <c r="SQR6" s="240"/>
      <c r="SQS6" s="240"/>
      <c r="SQT6" s="240"/>
      <c r="SQU6" s="240"/>
      <c r="SQV6" s="240"/>
      <c r="SQW6" s="240"/>
      <c r="SQX6" s="240"/>
      <c r="SQY6" s="240"/>
      <c r="SQZ6" s="240"/>
      <c r="SRA6" s="240"/>
      <c r="SRB6" s="240"/>
      <c r="SRC6" s="240"/>
      <c r="SRD6" s="240"/>
      <c r="SRE6" s="240"/>
      <c r="SRF6" s="240"/>
      <c r="SRG6" s="240"/>
      <c r="SRH6" s="240"/>
      <c r="SRI6" s="240"/>
      <c r="SRJ6" s="240"/>
      <c r="SRK6" s="240"/>
      <c r="SRL6" s="240"/>
      <c r="SRM6" s="240"/>
      <c r="SRN6" s="240"/>
      <c r="SRO6" s="240"/>
      <c r="SRP6" s="240"/>
      <c r="SRQ6" s="240"/>
      <c r="SRR6" s="240"/>
      <c r="SRS6" s="240"/>
      <c r="SRT6" s="240"/>
      <c r="SRU6" s="240"/>
      <c r="SRV6" s="240"/>
      <c r="SRW6" s="240"/>
      <c r="SRX6" s="240"/>
      <c r="SRY6" s="240"/>
      <c r="SRZ6" s="240"/>
      <c r="SSA6" s="240"/>
      <c r="SSB6" s="240"/>
      <c r="SSC6" s="240"/>
      <c r="SSD6" s="240"/>
      <c r="SSE6" s="240"/>
      <c r="SSF6" s="240"/>
      <c r="SSG6" s="240"/>
      <c r="SSH6" s="240"/>
      <c r="SSI6" s="240"/>
      <c r="SSJ6" s="240"/>
      <c r="SSK6" s="240"/>
      <c r="SSL6" s="240"/>
      <c r="SSM6" s="240"/>
      <c r="SSN6" s="240"/>
      <c r="SSO6" s="240"/>
      <c r="SSP6" s="240"/>
      <c r="SSQ6" s="240"/>
      <c r="SSR6" s="240"/>
      <c r="SSS6" s="240"/>
      <c r="SST6" s="240"/>
      <c r="SSU6" s="240"/>
      <c r="SSV6" s="240"/>
      <c r="SSW6" s="240"/>
      <c r="SSX6" s="240"/>
      <c r="SSY6" s="240"/>
      <c r="SSZ6" s="240"/>
      <c r="STA6" s="240"/>
      <c r="STB6" s="240"/>
      <c r="STC6" s="240"/>
      <c r="STD6" s="240"/>
      <c r="STE6" s="240"/>
      <c r="STF6" s="240"/>
      <c r="STG6" s="240"/>
      <c r="STH6" s="240"/>
      <c r="STI6" s="240"/>
      <c r="STJ6" s="240"/>
      <c r="STK6" s="240"/>
      <c r="STL6" s="240"/>
      <c r="STM6" s="240"/>
      <c r="STN6" s="240"/>
      <c r="STO6" s="240"/>
      <c r="STP6" s="240"/>
      <c r="STQ6" s="240"/>
      <c r="STR6" s="240"/>
      <c r="STS6" s="240"/>
      <c r="STT6" s="240"/>
      <c r="STU6" s="240"/>
      <c r="STV6" s="240"/>
      <c r="STW6" s="240"/>
      <c r="STX6" s="240"/>
      <c r="STY6" s="240"/>
      <c r="STZ6" s="240"/>
      <c r="SUA6" s="240"/>
      <c r="SUB6" s="240"/>
      <c r="SUC6" s="240"/>
      <c r="SUD6" s="240"/>
      <c r="SUE6" s="240"/>
      <c r="SUF6" s="240"/>
      <c r="SUG6" s="240"/>
      <c r="SUH6" s="240"/>
      <c r="SUI6" s="240"/>
      <c r="SUJ6" s="240"/>
      <c r="SUK6" s="240"/>
      <c r="SUL6" s="240"/>
      <c r="SUM6" s="240"/>
      <c r="SUN6" s="240"/>
      <c r="SUO6" s="240"/>
      <c r="SUP6" s="240"/>
      <c r="SUQ6" s="240"/>
      <c r="SUR6" s="240"/>
      <c r="SUS6" s="240"/>
      <c r="SUT6" s="240"/>
      <c r="SUU6" s="240"/>
      <c r="SUV6" s="240"/>
      <c r="SUW6" s="240"/>
      <c r="SUX6" s="240"/>
      <c r="SUY6" s="240"/>
      <c r="SUZ6" s="240"/>
      <c r="SVA6" s="240"/>
      <c r="SVB6" s="240"/>
      <c r="SVC6" s="240"/>
      <c r="SVD6" s="240"/>
      <c r="SVE6" s="240"/>
      <c r="SVF6" s="240"/>
      <c r="SVG6" s="240"/>
      <c r="SVH6" s="240"/>
      <c r="SVI6" s="240"/>
      <c r="SVJ6" s="240"/>
      <c r="SVK6" s="240"/>
      <c r="SVL6" s="240"/>
      <c r="SVM6" s="240"/>
      <c r="SVN6" s="240"/>
      <c r="SVO6" s="240"/>
      <c r="SVP6" s="240"/>
      <c r="SVQ6" s="240"/>
      <c r="SVR6" s="240"/>
      <c r="SVS6" s="240"/>
      <c r="SVT6" s="240"/>
      <c r="SVU6" s="240"/>
      <c r="SVV6" s="240"/>
      <c r="SVW6" s="240"/>
      <c r="SVX6" s="240"/>
      <c r="SVY6" s="240"/>
      <c r="SVZ6" s="240"/>
      <c r="SWA6" s="240"/>
      <c r="SWB6" s="240"/>
      <c r="SWC6" s="240"/>
      <c r="SWD6" s="240"/>
      <c r="SWE6" s="240"/>
      <c r="SWF6" s="240"/>
      <c r="SWG6" s="240"/>
      <c r="SWH6" s="240"/>
      <c r="SWI6" s="240"/>
      <c r="SWJ6" s="240"/>
      <c r="SWK6" s="240"/>
      <c r="SWL6" s="240"/>
      <c r="SWM6" s="240"/>
      <c r="SWN6" s="240"/>
      <c r="SWO6" s="240"/>
      <c r="SWP6" s="240"/>
      <c r="SWQ6" s="240"/>
      <c r="SWR6" s="240"/>
      <c r="SWS6" s="240"/>
      <c r="SWT6" s="240"/>
      <c r="SWU6" s="240"/>
      <c r="SWV6" s="240"/>
      <c r="SWW6" s="240"/>
      <c r="SWX6" s="240"/>
      <c r="SWY6" s="240"/>
      <c r="SWZ6" s="240"/>
      <c r="SXA6" s="240"/>
      <c r="SXB6" s="240"/>
      <c r="SXC6" s="240"/>
      <c r="SXD6" s="240"/>
      <c r="SXE6" s="240"/>
      <c r="SXF6" s="240"/>
      <c r="SXG6" s="240"/>
      <c r="SXH6" s="240"/>
      <c r="SXI6" s="240"/>
      <c r="SXJ6" s="240"/>
      <c r="SXK6" s="240"/>
      <c r="SXL6" s="240"/>
      <c r="SXM6" s="240"/>
      <c r="SXN6" s="240"/>
      <c r="SXO6" s="240"/>
      <c r="SXP6" s="240"/>
      <c r="SXQ6" s="240"/>
      <c r="SXR6" s="240"/>
      <c r="SXS6" s="240"/>
      <c r="SXT6" s="240"/>
      <c r="SXU6" s="240"/>
      <c r="SXV6" s="240"/>
      <c r="SXW6" s="240"/>
      <c r="SXX6" s="240"/>
      <c r="SXY6" s="240"/>
      <c r="SXZ6" s="240"/>
      <c r="SYA6" s="240"/>
      <c r="SYB6" s="240"/>
      <c r="SYC6" s="240"/>
      <c r="SYD6" s="240"/>
      <c r="SYE6" s="240"/>
      <c r="SYF6" s="240"/>
      <c r="SYG6" s="240"/>
      <c r="SYH6" s="240"/>
      <c r="SYI6" s="240"/>
      <c r="SYJ6" s="240"/>
      <c r="SYK6" s="240"/>
      <c r="SYL6" s="240"/>
      <c r="SYM6" s="240"/>
      <c r="SYN6" s="240"/>
      <c r="SYO6" s="240"/>
      <c r="SYP6" s="240"/>
      <c r="SYQ6" s="240"/>
      <c r="SYR6" s="240"/>
      <c r="SYS6" s="240"/>
      <c r="SYT6" s="240"/>
      <c r="SYU6" s="240"/>
      <c r="SYV6" s="240"/>
      <c r="SYW6" s="240"/>
      <c r="SYX6" s="240"/>
      <c r="SYY6" s="240"/>
      <c r="SYZ6" s="240"/>
      <c r="SZA6" s="240"/>
      <c r="SZB6" s="240"/>
      <c r="SZC6" s="240"/>
      <c r="SZD6" s="240"/>
      <c r="SZE6" s="240"/>
      <c r="SZF6" s="240"/>
      <c r="SZG6" s="240"/>
      <c r="SZH6" s="240"/>
      <c r="SZI6" s="240"/>
      <c r="SZJ6" s="240"/>
      <c r="SZK6" s="240"/>
      <c r="SZL6" s="240"/>
      <c r="SZM6" s="240"/>
      <c r="SZN6" s="240"/>
      <c r="SZO6" s="240"/>
      <c r="SZP6" s="240"/>
      <c r="SZQ6" s="240"/>
      <c r="SZR6" s="240"/>
      <c r="SZS6" s="240"/>
      <c r="SZT6" s="240"/>
      <c r="SZU6" s="240"/>
      <c r="SZV6" s="240"/>
      <c r="SZW6" s="240"/>
      <c r="SZX6" s="240"/>
      <c r="SZY6" s="240"/>
      <c r="SZZ6" s="240"/>
      <c r="TAA6" s="240"/>
      <c r="TAB6" s="240"/>
      <c r="TAC6" s="240"/>
      <c r="TAD6" s="240"/>
      <c r="TAE6" s="240"/>
      <c r="TAF6" s="240"/>
      <c r="TAG6" s="240"/>
      <c r="TAH6" s="240"/>
      <c r="TAI6" s="240"/>
      <c r="TAJ6" s="240"/>
      <c r="TAK6" s="240"/>
      <c r="TAL6" s="240"/>
      <c r="TAM6" s="240"/>
      <c r="TAN6" s="240"/>
      <c r="TAO6" s="240"/>
      <c r="TAP6" s="240"/>
      <c r="TAQ6" s="240"/>
      <c r="TAR6" s="240"/>
      <c r="TAS6" s="240"/>
      <c r="TAT6" s="240"/>
      <c r="TAU6" s="240"/>
      <c r="TAV6" s="240"/>
      <c r="TAW6" s="240"/>
      <c r="TAX6" s="240"/>
      <c r="TAY6" s="240"/>
      <c r="TAZ6" s="240"/>
      <c r="TBA6" s="240"/>
      <c r="TBB6" s="240"/>
      <c r="TBC6" s="240"/>
      <c r="TBD6" s="240"/>
      <c r="TBE6" s="240"/>
      <c r="TBF6" s="240"/>
      <c r="TBG6" s="240"/>
      <c r="TBH6" s="240"/>
      <c r="TBI6" s="240"/>
      <c r="TBJ6" s="240"/>
      <c r="TBK6" s="240"/>
      <c r="TBL6" s="240"/>
      <c r="TBM6" s="240"/>
      <c r="TBN6" s="240"/>
      <c r="TBO6" s="240"/>
      <c r="TBP6" s="240"/>
      <c r="TBQ6" s="240"/>
      <c r="TBR6" s="240"/>
      <c r="TBS6" s="240"/>
      <c r="TBT6" s="240"/>
      <c r="TBU6" s="240"/>
      <c r="TBV6" s="240"/>
      <c r="TBW6" s="240"/>
      <c r="TBX6" s="240"/>
      <c r="TBY6" s="240"/>
      <c r="TBZ6" s="240"/>
      <c r="TCA6" s="240"/>
      <c r="TCB6" s="240"/>
      <c r="TCC6" s="240"/>
      <c r="TCD6" s="240"/>
      <c r="TCE6" s="240"/>
      <c r="TCF6" s="240"/>
      <c r="TCG6" s="240"/>
      <c r="TCH6" s="240"/>
      <c r="TCI6" s="240"/>
      <c r="TCJ6" s="240"/>
      <c r="TCK6" s="240"/>
      <c r="TCL6" s="240"/>
      <c r="TCM6" s="240"/>
      <c r="TCN6" s="240"/>
      <c r="TCO6" s="240"/>
      <c r="TCP6" s="240"/>
      <c r="TCQ6" s="240"/>
      <c r="TCR6" s="240"/>
      <c r="TCS6" s="240"/>
      <c r="TCT6" s="240"/>
      <c r="TCU6" s="240"/>
      <c r="TCV6" s="240"/>
      <c r="TCW6" s="240"/>
      <c r="TCX6" s="240"/>
      <c r="TCY6" s="240"/>
      <c r="TCZ6" s="240"/>
      <c r="TDA6" s="240"/>
      <c r="TDB6" s="240"/>
      <c r="TDC6" s="240"/>
      <c r="TDD6" s="240"/>
      <c r="TDE6" s="240"/>
      <c r="TDF6" s="240"/>
      <c r="TDG6" s="240"/>
      <c r="TDH6" s="240"/>
      <c r="TDI6" s="240"/>
      <c r="TDJ6" s="240"/>
      <c r="TDK6" s="240"/>
      <c r="TDL6" s="240"/>
      <c r="TDM6" s="240"/>
      <c r="TDN6" s="240"/>
      <c r="TDO6" s="240"/>
      <c r="TDP6" s="240"/>
      <c r="TDQ6" s="240"/>
      <c r="TDR6" s="240"/>
      <c r="TDS6" s="240"/>
      <c r="TDT6" s="240"/>
      <c r="TDU6" s="240"/>
      <c r="TDV6" s="240"/>
      <c r="TDW6" s="240"/>
      <c r="TDX6" s="240"/>
      <c r="TDY6" s="240"/>
      <c r="TDZ6" s="240"/>
      <c r="TEA6" s="240"/>
      <c r="TEB6" s="240"/>
      <c r="TEC6" s="240"/>
      <c r="TED6" s="240"/>
      <c r="TEE6" s="240"/>
      <c r="TEF6" s="240"/>
      <c r="TEG6" s="240"/>
      <c r="TEH6" s="240"/>
      <c r="TEI6" s="240"/>
      <c r="TEJ6" s="240"/>
      <c r="TEK6" s="240"/>
      <c r="TEL6" s="240"/>
      <c r="TEM6" s="240"/>
      <c r="TEN6" s="240"/>
      <c r="TEO6" s="240"/>
      <c r="TEP6" s="240"/>
      <c r="TEQ6" s="240"/>
      <c r="TER6" s="240"/>
      <c r="TES6" s="240"/>
      <c r="TET6" s="240"/>
      <c r="TEU6" s="240"/>
      <c r="TEV6" s="240"/>
      <c r="TEW6" s="240"/>
      <c r="TEX6" s="240"/>
      <c r="TEY6" s="240"/>
      <c r="TEZ6" s="240"/>
      <c r="TFA6" s="240"/>
      <c r="TFB6" s="240"/>
      <c r="TFC6" s="240"/>
      <c r="TFD6" s="240"/>
      <c r="TFE6" s="240"/>
      <c r="TFF6" s="240"/>
      <c r="TFG6" s="240"/>
      <c r="TFH6" s="240"/>
      <c r="TFI6" s="240"/>
      <c r="TFJ6" s="240"/>
      <c r="TFK6" s="240"/>
      <c r="TFL6" s="240"/>
      <c r="TFM6" s="240"/>
      <c r="TFN6" s="240"/>
      <c r="TFO6" s="240"/>
      <c r="TFP6" s="240"/>
      <c r="TFQ6" s="240"/>
      <c r="TFR6" s="240"/>
      <c r="TFS6" s="240"/>
      <c r="TFT6" s="240"/>
      <c r="TFU6" s="240"/>
      <c r="TFV6" s="240"/>
      <c r="TFW6" s="240"/>
      <c r="TFX6" s="240"/>
      <c r="TFY6" s="240"/>
      <c r="TFZ6" s="240"/>
      <c r="TGA6" s="240"/>
      <c r="TGB6" s="240"/>
      <c r="TGC6" s="240"/>
      <c r="TGD6" s="240"/>
      <c r="TGE6" s="240"/>
      <c r="TGF6" s="240"/>
      <c r="TGG6" s="240"/>
      <c r="TGH6" s="240"/>
      <c r="TGI6" s="240"/>
      <c r="TGJ6" s="240"/>
      <c r="TGK6" s="240"/>
      <c r="TGL6" s="240"/>
      <c r="TGM6" s="240"/>
      <c r="TGN6" s="240"/>
      <c r="TGO6" s="240"/>
      <c r="TGP6" s="240"/>
      <c r="TGQ6" s="240"/>
      <c r="TGR6" s="240"/>
      <c r="TGS6" s="240"/>
      <c r="TGT6" s="240"/>
      <c r="TGU6" s="240"/>
      <c r="TGV6" s="240"/>
      <c r="TGW6" s="240"/>
      <c r="TGX6" s="240"/>
      <c r="TGY6" s="240"/>
      <c r="TGZ6" s="240"/>
      <c r="THA6" s="240"/>
      <c r="THB6" s="240"/>
      <c r="THC6" s="240"/>
      <c r="THD6" s="240"/>
      <c r="THE6" s="240"/>
      <c r="THF6" s="240"/>
      <c r="THG6" s="240"/>
      <c r="THH6" s="240"/>
      <c r="THI6" s="240"/>
      <c r="THJ6" s="240"/>
      <c r="THK6" s="240"/>
      <c r="THL6" s="240"/>
      <c r="THM6" s="240"/>
      <c r="THN6" s="240"/>
      <c r="THO6" s="240"/>
      <c r="THP6" s="240"/>
      <c r="THQ6" s="240"/>
      <c r="THR6" s="240"/>
      <c r="THS6" s="240"/>
      <c r="THT6" s="240"/>
      <c r="THU6" s="240"/>
      <c r="THV6" s="240"/>
      <c r="THW6" s="240"/>
      <c r="THX6" s="240"/>
      <c r="THY6" s="240"/>
      <c r="THZ6" s="240"/>
      <c r="TIA6" s="240"/>
      <c r="TIB6" s="240"/>
      <c r="TIC6" s="240"/>
      <c r="TID6" s="240"/>
      <c r="TIE6" s="240"/>
      <c r="TIF6" s="240"/>
      <c r="TIG6" s="240"/>
      <c r="TIH6" s="240"/>
      <c r="TII6" s="240"/>
      <c r="TIJ6" s="240"/>
      <c r="TIK6" s="240"/>
      <c r="TIL6" s="240"/>
      <c r="TIM6" s="240"/>
      <c r="TIN6" s="240"/>
      <c r="TIO6" s="240"/>
      <c r="TIP6" s="240"/>
      <c r="TIQ6" s="240"/>
      <c r="TIR6" s="240"/>
      <c r="TIS6" s="240"/>
      <c r="TIT6" s="240"/>
      <c r="TIU6" s="240"/>
      <c r="TIV6" s="240"/>
      <c r="TIW6" s="240"/>
      <c r="TIX6" s="240"/>
      <c r="TIY6" s="240"/>
      <c r="TIZ6" s="240"/>
      <c r="TJA6" s="240"/>
      <c r="TJB6" s="240"/>
      <c r="TJC6" s="240"/>
      <c r="TJD6" s="240"/>
      <c r="TJE6" s="240"/>
      <c r="TJF6" s="240"/>
      <c r="TJG6" s="240"/>
      <c r="TJH6" s="240"/>
      <c r="TJI6" s="240"/>
      <c r="TJJ6" s="240"/>
      <c r="TJK6" s="240"/>
      <c r="TJL6" s="240"/>
      <c r="TJM6" s="240"/>
      <c r="TJN6" s="240"/>
      <c r="TJO6" s="240"/>
      <c r="TJP6" s="240"/>
      <c r="TJQ6" s="240"/>
      <c r="TJR6" s="240"/>
      <c r="TJS6" s="240"/>
      <c r="TJT6" s="240"/>
      <c r="TJU6" s="240"/>
      <c r="TJV6" s="240"/>
      <c r="TJW6" s="240"/>
      <c r="TJX6" s="240"/>
      <c r="TJY6" s="240"/>
      <c r="TJZ6" s="240"/>
      <c r="TKA6" s="240"/>
      <c r="TKB6" s="240"/>
      <c r="TKC6" s="240"/>
      <c r="TKD6" s="240"/>
      <c r="TKE6" s="240"/>
      <c r="TKF6" s="240"/>
      <c r="TKG6" s="240"/>
      <c r="TKH6" s="240"/>
      <c r="TKI6" s="240"/>
      <c r="TKJ6" s="240"/>
      <c r="TKK6" s="240"/>
      <c r="TKL6" s="240"/>
      <c r="TKM6" s="240"/>
      <c r="TKN6" s="240"/>
      <c r="TKO6" s="240"/>
      <c r="TKP6" s="240"/>
      <c r="TKQ6" s="240"/>
      <c r="TKR6" s="240"/>
      <c r="TKS6" s="240"/>
      <c r="TKT6" s="240"/>
      <c r="TKU6" s="240"/>
      <c r="TKV6" s="240"/>
      <c r="TKW6" s="240"/>
      <c r="TKX6" s="240"/>
      <c r="TKY6" s="240"/>
      <c r="TKZ6" s="240"/>
      <c r="TLA6" s="240"/>
      <c r="TLB6" s="240"/>
      <c r="TLC6" s="240"/>
      <c r="TLD6" s="240"/>
      <c r="TLE6" s="240"/>
      <c r="TLF6" s="240"/>
      <c r="TLG6" s="240"/>
      <c r="TLH6" s="240"/>
      <c r="TLI6" s="240"/>
      <c r="TLJ6" s="240"/>
      <c r="TLK6" s="240"/>
      <c r="TLL6" s="240"/>
      <c r="TLM6" s="240"/>
      <c r="TLN6" s="240"/>
      <c r="TLO6" s="240"/>
      <c r="TLP6" s="240"/>
      <c r="TLQ6" s="240"/>
      <c r="TLR6" s="240"/>
      <c r="TLS6" s="240"/>
      <c r="TLT6" s="240"/>
      <c r="TLU6" s="240"/>
      <c r="TLV6" s="240"/>
      <c r="TLW6" s="240"/>
      <c r="TLX6" s="240"/>
      <c r="TLY6" s="240"/>
      <c r="TLZ6" s="240"/>
      <c r="TMA6" s="240"/>
      <c r="TMB6" s="240"/>
      <c r="TMC6" s="240"/>
      <c r="TMD6" s="240"/>
      <c r="TME6" s="240"/>
      <c r="TMF6" s="240"/>
      <c r="TMG6" s="240"/>
      <c r="TMH6" s="240"/>
      <c r="TMI6" s="240"/>
      <c r="TMJ6" s="240"/>
      <c r="TMK6" s="240"/>
      <c r="TML6" s="240"/>
      <c r="TMM6" s="240"/>
      <c r="TMN6" s="240"/>
      <c r="TMO6" s="240"/>
      <c r="TMP6" s="240"/>
      <c r="TMQ6" s="240"/>
      <c r="TMR6" s="240"/>
      <c r="TMS6" s="240"/>
      <c r="TMT6" s="240"/>
      <c r="TMU6" s="240"/>
      <c r="TMV6" s="240"/>
      <c r="TMW6" s="240"/>
      <c r="TMX6" s="240"/>
      <c r="TMY6" s="240"/>
      <c r="TMZ6" s="240"/>
      <c r="TNA6" s="240"/>
      <c r="TNB6" s="240"/>
      <c r="TNC6" s="240"/>
      <c r="TND6" s="240"/>
      <c r="TNE6" s="240"/>
      <c r="TNF6" s="240"/>
      <c r="TNG6" s="240"/>
      <c r="TNH6" s="240"/>
      <c r="TNI6" s="240"/>
      <c r="TNJ6" s="240"/>
      <c r="TNK6" s="240"/>
      <c r="TNL6" s="240"/>
      <c r="TNM6" s="240"/>
      <c r="TNN6" s="240"/>
      <c r="TNO6" s="240"/>
      <c r="TNP6" s="240"/>
      <c r="TNQ6" s="240"/>
      <c r="TNR6" s="240"/>
      <c r="TNS6" s="240"/>
      <c r="TNT6" s="240"/>
      <c r="TNU6" s="240"/>
      <c r="TNV6" s="240"/>
      <c r="TNW6" s="240"/>
      <c r="TNX6" s="240"/>
      <c r="TNY6" s="240"/>
      <c r="TNZ6" s="240"/>
      <c r="TOA6" s="240"/>
      <c r="TOB6" s="240"/>
      <c r="TOC6" s="240"/>
      <c r="TOD6" s="240"/>
      <c r="TOE6" s="240"/>
      <c r="TOF6" s="240"/>
      <c r="TOG6" s="240"/>
      <c r="TOH6" s="240"/>
      <c r="TOI6" s="240"/>
      <c r="TOJ6" s="240"/>
      <c r="TOK6" s="240"/>
      <c r="TOL6" s="240"/>
      <c r="TOM6" s="240"/>
      <c r="TON6" s="240"/>
      <c r="TOO6" s="240"/>
      <c r="TOP6" s="240"/>
      <c r="TOQ6" s="240"/>
      <c r="TOR6" s="240"/>
      <c r="TOS6" s="240"/>
      <c r="TOT6" s="240"/>
      <c r="TOU6" s="240"/>
      <c r="TOV6" s="240"/>
      <c r="TOW6" s="240"/>
      <c r="TOX6" s="240"/>
      <c r="TOY6" s="240"/>
      <c r="TOZ6" s="240"/>
      <c r="TPA6" s="240"/>
      <c r="TPB6" s="240"/>
      <c r="TPC6" s="240"/>
      <c r="TPD6" s="240"/>
      <c r="TPE6" s="240"/>
      <c r="TPF6" s="240"/>
      <c r="TPG6" s="240"/>
      <c r="TPH6" s="240"/>
      <c r="TPI6" s="240"/>
      <c r="TPJ6" s="240"/>
      <c r="TPK6" s="240"/>
      <c r="TPL6" s="240"/>
      <c r="TPM6" s="240"/>
      <c r="TPN6" s="240"/>
      <c r="TPO6" s="240"/>
      <c r="TPP6" s="240"/>
      <c r="TPQ6" s="240"/>
      <c r="TPR6" s="240"/>
      <c r="TPS6" s="240"/>
      <c r="TPT6" s="240"/>
      <c r="TPU6" s="240"/>
      <c r="TPV6" s="240"/>
      <c r="TPW6" s="240"/>
      <c r="TPX6" s="240"/>
      <c r="TPY6" s="240"/>
      <c r="TPZ6" s="240"/>
      <c r="TQA6" s="240"/>
      <c r="TQB6" s="240"/>
      <c r="TQC6" s="240"/>
      <c r="TQD6" s="240"/>
      <c r="TQE6" s="240"/>
      <c r="TQF6" s="240"/>
      <c r="TQG6" s="240"/>
      <c r="TQH6" s="240"/>
      <c r="TQI6" s="240"/>
      <c r="TQJ6" s="240"/>
      <c r="TQK6" s="240"/>
      <c r="TQL6" s="240"/>
      <c r="TQM6" s="240"/>
      <c r="TQN6" s="240"/>
      <c r="TQO6" s="240"/>
      <c r="TQP6" s="240"/>
      <c r="TQQ6" s="240"/>
      <c r="TQR6" s="240"/>
      <c r="TQS6" s="240"/>
      <c r="TQT6" s="240"/>
      <c r="TQU6" s="240"/>
      <c r="TQV6" s="240"/>
      <c r="TQW6" s="240"/>
      <c r="TQX6" s="240"/>
      <c r="TQY6" s="240"/>
      <c r="TQZ6" s="240"/>
      <c r="TRA6" s="240"/>
      <c r="TRB6" s="240"/>
      <c r="TRC6" s="240"/>
      <c r="TRD6" s="240"/>
      <c r="TRE6" s="240"/>
      <c r="TRF6" s="240"/>
      <c r="TRG6" s="240"/>
      <c r="TRH6" s="240"/>
      <c r="TRI6" s="240"/>
      <c r="TRJ6" s="240"/>
      <c r="TRK6" s="240"/>
      <c r="TRL6" s="240"/>
      <c r="TRM6" s="240"/>
      <c r="TRN6" s="240"/>
      <c r="TRO6" s="240"/>
      <c r="TRP6" s="240"/>
      <c r="TRQ6" s="240"/>
      <c r="TRR6" s="240"/>
      <c r="TRS6" s="240"/>
      <c r="TRT6" s="240"/>
      <c r="TRU6" s="240"/>
      <c r="TRV6" s="240"/>
      <c r="TRW6" s="240"/>
      <c r="TRX6" s="240"/>
      <c r="TRY6" s="240"/>
      <c r="TRZ6" s="240"/>
      <c r="TSA6" s="240"/>
      <c r="TSB6" s="240"/>
      <c r="TSC6" s="240"/>
      <c r="TSD6" s="240"/>
      <c r="TSE6" s="240"/>
      <c r="TSF6" s="240"/>
      <c r="TSG6" s="240"/>
      <c r="TSH6" s="240"/>
      <c r="TSI6" s="240"/>
      <c r="TSJ6" s="240"/>
      <c r="TSK6" s="240"/>
      <c r="TSL6" s="240"/>
      <c r="TSM6" s="240"/>
      <c r="TSN6" s="240"/>
      <c r="TSO6" s="240"/>
      <c r="TSP6" s="240"/>
      <c r="TSQ6" s="240"/>
      <c r="TSR6" s="240"/>
      <c r="TSS6" s="240"/>
      <c r="TST6" s="240"/>
      <c r="TSU6" s="240"/>
      <c r="TSV6" s="240"/>
      <c r="TSW6" s="240"/>
      <c r="TSX6" s="240"/>
      <c r="TSY6" s="240"/>
      <c r="TSZ6" s="240"/>
      <c r="TTA6" s="240"/>
      <c r="TTB6" s="240"/>
      <c r="TTC6" s="240"/>
      <c r="TTD6" s="240"/>
      <c r="TTE6" s="240"/>
      <c r="TTF6" s="240"/>
      <c r="TTG6" s="240"/>
      <c r="TTH6" s="240"/>
      <c r="TTI6" s="240"/>
      <c r="TTJ6" s="240"/>
      <c r="TTK6" s="240"/>
      <c r="TTL6" s="240"/>
      <c r="TTM6" s="240"/>
      <c r="TTN6" s="240"/>
      <c r="TTO6" s="240"/>
      <c r="TTP6" s="240"/>
      <c r="TTQ6" s="240"/>
      <c r="TTR6" s="240"/>
      <c r="TTS6" s="240"/>
      <c r="TTT6" s="240"/>
      <c r="TTU6" s="240"/>
      <c r="TTV6" s="240"/>
      <c r="TTW6" s="240"/>
      <c r="TTX6" s="240"/>
      <c r="TTY6" s="240"/>
      <c r="TTZ6" s="240"/>
      <c r="TUA6" s="240"/>
      <c r="TUB6" s="240"/>
      <c r="TUC6" s="240"/>
      <c r="TUD6" s="240"/>
      <c r="TUE6" s="240"/>
      <c r="TUF6" s="240"/>
      <c r="TUG6" s="240"/>
      <c r="TUH6" s="240"/>
      <c r="TUI6" s="240"/>
      <c r="TUJ6" s="240"/>
      <c r="TUK6" s="240"/>
      <c r="TUL6" s="240"/>
      <c r="TUM6" s="240"/>
      <c r="TUN6" s="240"/>
      <c r="TUO6" s="240"/>
      <c r="TUP6" s="240"/>
      <c r="TUQ6" s="240"/>
      <c r="TUR6" s="240"/>
      <c r="TUS6" s="240"/>
      <c r="TUT6" s="240"/>
      <c r="TUU6" s="240"/>
      <c r="TUV6" s="240"/>
      <c r="TUW6" s="240"/>
      <c r="TUX6" s="240"/>
      <c r="TUY6" s="240"/>
      <c r="TUZ6" s="240"/>
      <c r="TVA6" s="240"/>
      <c r="TVB6" s="240"/>
      <c r="TVC6" s="240"/>
      <c r="TVD6" s="240"/>
      <c r="TVE6" s="240"/>
      <c r="TVF6" s="240"/>
      <c r="TVG6" s="240"/>
      <c r="TVH6" s="240"/>
      <c r="TVI6" s="240"/>
      <c r="TVJ6" s="240"/>
      <c r="TVK6" s="240"/>
      <c r="TVL6" s="240"/>
      <c r="TVM6" s="240"/>
      <c r="TVN6" s="240"/>
      <c r="TVO6" s="240"/>
      <c r="TVP6" s="240"/>
      <c r="TVQ6" s="240"/>
      <c r="TVR6" s="240"/>
      <c r="TVS6" s="240"/>
      <c r="TVT6" s="240"/>
      <c r="TVU6" s="240"/>
      <c r="TVV6" s="240"/>
      <c r="TVW6" s="240"/>
      <c r="TVX6" s="240"/>
      <c r="TVY6" s="240"/>
      <c r="TVZ6" s="240"/>
      <c r="TWA6" s="240"/>
      <c r="TWB6" s="240"/>
      <c r="TWC6" s="240"/>
      <c r="TWD6" s="240"/>
      <c r="TWE6" s="240"/>
      <c r="TWF6" s="240"/>
      <c r="TWG6" s="240"/>
      <c r="TWH6" s="240"/>
      <c r="TWI6" s="240"/>
      <c r="TWJ6" s="240"/>
      <c r="TWK6" s="240"/>
      <c r="TWL6" s="240"/>
      <c r="TWM6" s="240"/>
      <c r="TWN6" s="240"/>
      <c r="TWO6" s="240"/>
      <c r="TWP6" s="240"/>
      <c r="TWQ6" s="240"/>
      <c r="TWR6" s="240"/>
      <c r="TWS6" s="240"/>
      <c r="TWT6" s="240"/>
      <c r="TWU6" s="240"/>
      <c r="TWV6" s="240"/>
      <c r="TWW6" s="240"/>
      <c r="TWX6" s="240"/>
      <c r="TWY6" s="240"/>
      <c r="TWZ6" s="240"/>
      <c r="TXA6" s="240"/>
      <c r="TXB6" s="240"/>
      <c r="TXC6" s="240"/>
      <c r="TXD6" s="240"/>
      <c r="TXE6" s="240"/>
      <c r="TXF6" s="240"/>
      <c r="TXG6" s="240"/>
      <c r="TXH6" s="240"/>
      <c r="TXI6" s="240"/>
      <c r="TXJ6" s="240"/>
      <c r="TXK6" s="240"/>
      <c r="TXL6" s="240"/>
      <c r="TXM6" s="240"/>
      <c r="TXN6" s="240"/>
      <c r="TXO6" s="240"/>
      <c r="TXP6" s="240"/>
      <c r="TXQ6" s="240"/>
      <c r="TXR6" s="240"/>
      <c r="TXS6" s="240"/>
      <c r="TXT6" s="240"/>
      <c r="TXU6" s="240"/>
      <c r="TXV6" s="240"/>
      <c r="TXW6" s="240"/>
      <c r="TXX6" s="240"/>
      <c r="TXY6" s="240"/>
      <c r="TXZ6" s="240"/>
      <c r="TYA6" s="240"/>
      <c r="TYB6" s="240"/>
      <c r="TYC6" s="240"/>
      <c r="TYD6" s="240"/>
      <c r="TYE6" s="240"/>
      <c r="TYF6" s="240"/>
      <c r="TYG6" s="240"/>
      <c r="TYH6" s="240"/>
      <c r="TYI6" s="240"/>
      <c r="TYJ6" s="240"/>
      <c r="TYK6" s="240"/>
      <c r="TYL6" s="240"/>
      <c r="TYM6" s="240"/>
      <c r="TYN6" s="240"/>
      <c r="TYO6" s="240"/>
      <c r="TYP6" s="240"/>
      <c r="TYQ6" s="240"/>
      <c r="TYR6" s="240"/>
      <c r="TYS6" s="240"/>
      <c r="TYT6" s="240"/>
      <c r="TYU6" s="240"/>
      <c r="TYV6" s="240"/>
      <c r="TYW6" s="240"/>
      <c r="TYX6" s="240"/>
      <c r="TYY6" s="240"/>
      <c r="TYZ6" s="240"/>
      <c r="TZA6" s="240"/>
      <c r="TZB6" s="240"/>
      <c r="TZC6" s="240"/>
      <c r="TZD6" s="240"/>
      <c r="TZE6" s="240"/>
      <c r="TZF6" s="240"/>
      <c r="TZG6" s="240"/>
      <c r="TZH6" s="240"/>
      <c r="TZI6" s="240"/>
      <c r="TZJ6" s="240"/>
      <c r="TZK6" s="240"/>
      <c r="TZL6" s="240"/>
      <c r="TZM6" s="240"/>
      <c r="TZN6" s="240"/>
      <c r="TZO6" s="240"/>
      <c r="TZP6" s="240"/>
      <c r="TZQ6" s="240"/>
      <c r="TZR6" s="240"/>
      <c r="TZS6" s="240"/>
      <c r="TZT6" s="240"/>
      <c r="TZU6" s="240"/>
      <c r="TZV6" s="240"/>
      <c r="TZW6" s="240"/>
      <c r="TZX6" s="240"/>
      <c r="TZY6" s="240"/>
      <c r="TZZ6" s="240"/>
      <c r="UAA6" s="240"/>
      <c r="UAB6" s="240"/>
      <c r="UAC6" s="240"/>
      <c r="UAD6" s="240"/>
      <c r="UAE6" s="240"/>
      <c r="UAF6" s="240"/>
      <c r="UAG6" s="240"/>
      <c r="UAH6" s="240"/>
      <c r="UAI6" s="240"/>
      <c r="UAJ6" s="240"/>
      <c r="UAK6" s="240"/>
      <c r="UAL6" s="240"/>
      <c r="UAM6" s="240"/>
      <c r="UAN6" s="240"/>
      <c r="UAO6" s="240"/>
      <c r="UAP6" s="240"/>
      <c r="UAQ6" s="240"/>
      <c r="UAR6" s="240"/>
      <c r="UAS6" s="240"/>
      <c r="UAT6" s="240"/>
      <c r="UAU6" s="240"/>
      <c r="UAV6" s="240"/>
      <c r="UAW6" s="240"/>
      <c r="UAX6" s="240"/>
      <c r="UAY6" s="240"/>
      <c r="UAZ6" s="240"/>
      <c r="UBA6" s="240"/>
      <c r="UBB6" s="240"/>
      <c r="UBC6" s="240"/>
      <c r="UBD6" s="240"/>
      <c r="UBE6" s="240"/>
      <c r="UBF6" s="240"/>
      <c r="UBG6" s="240"/>
      <c r="UBH6" s="240"/>
      <c r="UBI6" s="240"/>
      <c r="UBJ6" s="240"/>
      <c r="UBK6" s="240"/>
      <c r="UBL6" s="240"/>
      <c r="UBM6" s="240"/>
      <c r="UBN6" s="240"/>
      <c r="UBO6" s="240"/>
      <c r="UBP6" s="240"/>
      <c r="UBQ6" s="240"/>
      <c r="UBR6" s="240"/>
      <c r="UBS6" s="240"/>
      <c r="UBT6" s="240"/>
      <c r="UBU6" s="240"/>
      <c r="UBV6" s="240"/>
      <c r="UBW6" s="240"/>
      <c r="UBX6" s="240"/>
      <c r="UBY6" s="240"/>
      <c r="UBZ6" s="240"/>
      <c r="UCA6" s="240"/>
      <c r="UCB6" s="240"/>
      <c r="UCC6" s="240"/>
      <c r="UCD6" s="240"/>
      <c r="UCE6" s="240"/>
      <c r="UCF6" s="240"/>
      <c r="UCG6" s="240"/>
      <c r="UCH6" s="240"/>
      <c r="UCI6" s="240"/>
      <c r="UCJ6" s="240"/>
      <c r="UCK6" s="240"/>
      <c r="UCL6" s="240"/>
      <c r="UCM6" s="240"/>
      <c r="UCN6" s="240"/>
      <c r="UCO6" s="240"/>
      <c r="UCP6" s="240"/>
      <c r="UCQ6" s="240"/>
      <c r="UCR6" s="240"/>
      <c r="UCS6" s="240"/>
      <c r="UCT6" s="240"/>
      <c r="UCU6" s="240"/>
      <c r="UCV6" s="240"/>
      <c r="UCW6" s="240"/>
      <c r="UCX6" s="240"/>
      <c r="UCY6" s="240"/>
      <c r="UCZ6" s="240"/>
      <c r="UDA6" s="240"/>
      <c r="UDB6" s="240"/>
      <c r="UDC6" s="240"/>
      <c r="UDD6" s="240"/>
      <c r="UDE6" s="240"/>
      <c r="UDF6" s="240"/>
      <c r="UDG6" s="240"/>
      <c r="UDH6" s="240"/>
      <c r="UDI6" s="240"/>
      <c r="UDJ6" s="240"/>
      <c r="UDK6" s="240"/>
      <c r="UDL6" s="240"/>
      <c r="UDM6" s="240"/>
      <c r="UDN6" s="240"/>
      <c r="UDO6" s="240"/>
      <c r="UDP6" s="240"/>
      <c r="UDQ6" s="240"/>
      <c r="UDR6" s="240"/>
      <c r="UDS6" s="240"/>
      <c r="UDT6" s="240"/>
      <c r="UDU6" s="240"/>
      <c r="UDV6" s="240"/>
      <c r="UDW6" s="240"/>
      <c r="UDX6" s="240"/>
      <c r="UDY6" s="240"/>
      <c r="UDZ6" s="240"/>
      <c r="UEA6" s="240"/>
      <c r="UEB6" s="240"/>
      <c r="UEC6" s="240"/>
      <c r="UED6" s="240"/>
      <c r="UEE6" s="240"/>
      <c r="UEF6" s="240"/>
      <c r="UEG6" s="240"/>
      <c r="UEH6" s="240"/>
      <c r="UEI6" s="240"/>
      <c r="UEJ6" s="240"/>
      <c r="UEK6" s="240"/>
      <c r="UEL6" s="240"/>
      <c r="UEM6" s="240"/>
      <c r="UEN6" s="240"/>
      <c r="UEO6" s="240"/>
      <c r="UEP6" s="240"/>
      <c r="UEQ6" s="240"/>
      <c r="UER6" s="240"/>
      <c r="UES6" s="240"/>
      <c r="UET6" s="240"/>
      <c r="UEU6" s="240"/>
      <c r="UEV6" s="240"/>
      <c r="UEW6" s="240"/>
      <c r="UEX6" s="240"/>
      <c r="UEY6" s="240"/>
      <c r="UEZ6" s="240"/>
      <c r="UFA6" s="240"/>
      <c r="UFB6" s="240"/>
      <c r="UFC6" s="240"/>
      <c r="UFD6" s="240"/>
      <c r="UFE6" s="240"/>
      <c r="UFF6" s="240"/>
      <c r="UFG6" s="240"/>
      <c r="UFH6" s="240"/>
      <c r="UFI6" s="240"/>
      <c r="UFJ6" s="240"/>
      <c r="UFK6" s="240"/>
      <c r="UFL6" s="240"/>
      <c r="UFM6" s="240"/>
      <c r="UFN6" s="240"/>
      <c r="UFO6" s="240"/>
      <c r="UFP6" s="240"/>
      <c r="UFQ6" s="240"/>
      <c r="UFR6" s="240"/>
      <c r="UFS6" s="240"/>
      <c r="UFT6" s="240"/>
      <c r="UFU6" s="240"/>
      <c r="UFV6" s="240"/>
      <c r="UFW6" s="240"/>
      <c r="UFX6" s="240"/>
      <c r="UFY6" s="240"/>
      <c r="UFZ6" s="240"/>
      <c r="UGA6" s="240"/>
      <c r="UGB6" s="240"/>
      <c r="UGC6" s="240"/>
      <c r="UGD6" s="240"/>
      <c r="UGE6" s="240"/>
      <c r="UGF6" s="240"/>
      <c r="UGG6" s="240"/>
      <c r="UGH6" s="240"/>
      <c r="UGI6" s="240"/>
      <c r="UGJ6" s="240"/>
      <c r="UGK6" s="240"/>
      <c r="UGL6" s="240"/>
      <c r="UGM6" s="240"/>
      <c r="UGN6" s="240"/>
      <c r="UGO6" s="240"/>
      <c r="UGP6" s="240"/>
      <c r="UGQ6" s="240"/>
      <c r="UGR6" s="240"/>
      <c r="UGS6" s="240"/>
      <c r="UGT6" s="240"/>
      <c r="UGU6" s="240"/>
      <c r="UGV6" s="240"/>
      <c r="UGW6" s="240"/>
      <c r="UGX6" s="240"/>
      <c r="UGY6" s="240"/>
      <c r="UGZ6" s="240"/>
      <c r="UHA6" s="240"/>
      <c r="UHB6" s="240"/>
      <c r="UHC6" s="240"/>
      <c r="UHD6" s="240"/>
      <c r="UHE6" s="240"/>
      <c r="UHF6" s="240"/>
      <c r="UHG6" s="240"/>
      <c r="UHH6" s="240"/>
      <c r="UHI6" s="240"/>
      <c r="UHJ6" s="240"/>
      <c r="UHK6" s="240"/>
      <c r="UHL6" s="240"/>
      <c r="UHM6" s="240"/>
      <c r="UHN6" s="240"/>
      <c r="UHO6" s="240"/>
      <c r="UHP6" s="240"/>
      <c r="UHQ6" s="240"/>
      <c r="UHR6" s="240"/>
      <c r="UHS6" s="240"/>
      <c r="UHT6" s="240"/>
      <c r="UHU6" s="240"/>
      <c r="UHV6" s="240"/>
      <c r="UHW6" s="240"/>
      <c r="UHX6" s="240"/>
      <c r="UHY6" s="240"/>
      <c r="UHZ6" s="240"/>
      <c r="UIA6" s="240"/>
      <c r="UIB6" s="240"/>
      <c r="UIC6" s="240"/>
      <c r="UID6" s="240"/>
      <c r="UIE6" s="240"/>
      <c r="UIF6" s="240"/>
      <c r="UIG6" s="240"/>
      <c r="UIH6" s="240"/>
      <c r="UII6" s="240"/>
      <c r="UIJ6" s="240"/>
      <c r="UIK6" s="240"/>
      <c r="UIL6" s="240"/>
      <c r="UIM6" s="240"/>
      <c r="UIN6" s="240"/>
      <c r="UIO6" s="240"/>
      <c r="UIP6" s="240"/>
      <c r="UIQ6" s="240"/>
      <c r="UIR6" s="240"/>
      <c r="UIS6" s="240"/>
      <c r="UIT6" s="240"/>
      <c r="UIU6" s="240"/>
      <c r="UIV6" s="240"/>
      <c r="UIW6" s="240"/>
      <c r="UIX6" s="240"/>
      <c r="UIY6" s="240"/>
      <c r="UIZ6" s="240"/>
      <c r="UJA6" s="240"/>
      <c r="UJB6" s="240"/>
      <c r="UJC6" s="240"/>
      <c r="UJD6" s="240"/>
      <c r="UJE6" s="240"/>
      <c r="UJF6" s="240"/>
      <c r="UJG6" s="240"/>
      <c r="UJH6" s="240"/>
      <c r="UJI6" s="240"/>
      <c r="UJJ6" s="240"/>
      <c r="UJK6" s="240"/>
      <c r="UJL6" s="240"/>
      <c r="UJM6" s="240"/>
      <c r="UJN6" s="240"/>
      <c r="UJO6" s="240"/>
      <c r="UJP6" s="240"/>
      <c r="UJQ6" s="240"/>
      <c r="UJR6" s="240"/>
      <c r="UJS6" s="240"/>
      <c r="UJT6" s="240"/>
      <c r="UJU6" s="240"/>
      <c r="UJV6" s="240"/>
      <c r="UJW6" s="240"/>
      <c r="UJX6" s="240"/>
      <c r="UJY6" s="240"/>
      <c r="UJZ6" s="240"/>
      <c r="UKA6" s="240"/>
      <c r="UKB6" s="240"/>
      <c r="UKC6" s="240"/>
      <c r="UKD6" s="240"/>
      <c r="UKE6" s="240"/>
      <c r="UKF6" s="240"/>
      <c r="UKG6" s="240"/>
      <c r="UKH6" s="240"/>
      <c r="UKI6" s="240"/>
      <c r="UKJ6" s="240"/>
      <c r="UKK6" s="240"/>
      <c r="UKL6" s="240"/>
      <c r="UKM6" s="240"/>
      <c r="UKN6" s="240"/>
      <c r="UKO6" s="240"/>
      <c r="UKP6" s="240"/>
      <c r="UKQ6" s="240"/>
      <c r="UKR6" s="240"/>
      <c r="UKS6" s="240"/>
      <c r="UKT6" s="240"/>
      <c r="UKU6" s="240"/>
      <c r="UKV6" s="240"/>
      <c r="UKW6" s="240"/>
      <c r="UKX6" s="240"/>
      <c r="UKY6" s="240"/>
      <c r="UKZ6" s="240"/>
      <c r="ULA6" s="240"/>
      <c r="ULB6" s="240"/>
      <c r="ULC6" s="240"/>
      <c r="ULD6" s="240"/>
      <c r="ULE6" s="240"/>
      <c r="ULF6" s="240"/>
      <c r="ULG6" s="240"/>
      <c r="ULH6" s="240"/>
      <c r="ULI6" s="240"/>
      <c r="ULJ6" s="240"/>
      <c r="ULK6" s="240"/>
      <c r="ULL6" s="240"/>
      <c r="ULM6" s="240"/>
      <c r="ULN6" s="240"/>
      <c r="ULO6" s="240"/>
      <c r="ULP6" s="240"/>
      <c r="ULQ6" s="240"/>
      <c r="ULR6" s="240"/>
      <c r="ULS6" s="240"/>
      <c r="ULT6" s="240"/>
      <c r="ULU6" s="240"/>
      <c r="ULV6" s="240"/>
      <c r="ULW6" s="240"/>
      <c r="ULX6" s="240"/>
      <c r="ULY6" s="240"/>
      <c r="ULZ6" s="240"/>
      <c r="UMA6" s="240"/>
      <c r="UMB6" s="240"/>
      <c r="UMC6" s="240"/>
      <c r="UMD6" s="240"/>
      <c r="UME6" s="240"/>
      <c r="UMF6" s="240"/>
      <c r="UMG6" s="240"/>
      <c r="UMH6" s="240"/>
      <c r="UMI6" s="240"/>
      <c r="UMJ6" s="240"/>
      <c r="UMK6" s="240"/>
      <c r="UML6" s="240"/>
      <c r="UMM6" s="240"/>
      <c r="UMN6" s="240"/>
      <c r="UMO6" s="240"/>
      <c r="UMP6" s="240"/>
      <c r="UMQ6" s="240"/>
      <c r="UMR6" s="240"/>
      <c r="UMS6" s="240"/>
      <c r="UMT6" s="240"/>
      <c r="UMU6" s="240"/>
      <c r="UMV6" s="240"/>
      <c r="UMW6" s="240"/>
      <c r="UMX6" s="240"/>
      <c r="UMY6" s="240"/>
      <c r="UMZ6" s="240"/>
      <c r="UNA6" s="240"/>
      <c r="UNB6" s="240"/>
      <c r="UNC6" s="240"/>
      <c r="UND6" s="240"/>
      <c r="UNE6" s="240"/>
      <c r="UNF6" s="240"/>
      <c r="UNG6" s="240"/>
      <c r="UNH6" s="240"/>
      <c r="UNI6" s="240"/>
      <c r="UNJ6" s="240"/>
      <c r="UNK6" s="240"/>
      <c r="UNL6" s="240"/>
      <c r="UNM6" s="240"/>
      <c r="UNN6" s="240"/>
      <c r="UNO6" s="240"/>
      <c r="UNP6" s="240"/>
      <c r="UNQ6" s="240"/>
      <c r="UNR6" s="240"/>
      <c r="UNS6" s="240"/>
      <c r="UNT6" s="240"/>
      <c r="UNU6" s="240"/>
      <c r="UNV6" s="240"/>
      <c r="UNW6" s="240"/>
      <c r="UNX6" s="240"/>
      <c r="UNY6" s="240"/>
      <c r="UNZ6" s="240"/>
      <c r="UOA6" s="240"/>
      <c r="UOB6" s="240"/>
      <c r="UOC6" s="240"/>
      <c r="UOD6" s="240"/>
      <c r="UOE6" s="240"/>
      <c r="UOF6" s="240"/>
      <c r="UOG6" s="240"/>
      <c r="UOH6" s="240"/>
      <c r="UOI6" s="240"/>
      <c r="UOJ6" s="240"/>
      <c r="UOK6" s="240"/>
      <c r="UOL6" s="240"/>
      <c r="UOM6" s="240"/>
      <c r="UON6" s="240"/>
      <c r="UOO6" s="240"/>
      <c r="UOP6" s="240"/>
      <c r="UOQ6" s="240"/>
      <c r="UOR6" s="240"/>
      <c r="UOS6" s="240"/>
      <c r="UOT6" s="240"/>
      <c r="UOU6" s="240"/>
      <c r="UOV6" s="240"/>
      <c r="UOW6" s="240"/>
      <c r="UOX6" s="240"/>
      <c r="UOY6" s="240"/>
      <c r="UOZ6" s="240"/>
      <c r="UPA6" s="240"/>
      <c r="UPB6" s="240"/>
      <c r="UPC6" s="240"/>
      <c r="UPD6" s="240"/>
      <c r="UPE6" s="240"/>
      <c r="UPF6" s="240"/>
      <c r="UPG6" s="240"/>
      <c r="UPH6" s="240"/>
      <c r="UPI6" s="240"/>
      <c r="UPJ6" s="240"/>
      <c r="UPK6" s="240"/>
      <c r="UPL6" s="240"/>
      <c r="UPM6" s="240"/>
      <c r="UPN6" s="240"/>
      <c r="UPO6" s="240"/>
      <c r="UPP6" s="240"/>
      <c r="UPQ6" s="240"/>
      <c r="UPR6" s="240"/>
      <c r="UPS6" s="240"/>
      <c r="UPT6" s="240"/>
      <c r="UPU6" s="240"/>
      <c r="UPV6" s="240"/>
      <c r="UPW6" s="240"/>
      <c r="UPX6" s="240"/>
      <c r="UPY6" s="240"/>
      <c r="UPZ6" s="240"/>
      <c r="UQA6" s="240"/>
      <c r="UQB6" s="240"/>
      <c r="UQC6" s="240"/>
      <c r="UQD6" s="240"/>
      <c r="UQE6" s="240"/>
      <c r="UQF6" s="240"/>
      <c r="UQG6" s="240"/>
      <c r="UQH6" s="240"/>
      <c r="UQI6" s="240"/>
      <c r="UQJ6" s="240"/>
      <c r="UQK6" s="240"/>
      <c r="UQL6" s="240"/>
      <c r="UQM6" s="240"/>
      <c r="UQN6" s="240"/>
      <c r="UQO6" s="240"/>
      <c r="UQP6" s="240"/>
      <c r="UQQ6" s="240"/>
      <c r="UQR6" s="240"/>
      <c r="UQS6" s="240"/>
      <c r="UQT6" s="240"/>
      <c r="UQU6" s="240"/>
      <c r="UQV6" s="240"/>
      <c r="UQW6" s="240"/>
      <c r="UQX6" s="240"/>
      <c r="UQY6" s="240"/>
      <c r="UQZ6" s="240"/>
      <c r="URA6" s="240"/>
      <c r="URB6" s="240"/>
      <c r="URC6" s="240"/>
      <c r="URD6" s="240"/>
      <c r="URE6" s="240"/>
      <c r="URF6" s="240"/>
      <c r="URG6" s="240"/>
      <c r="URH6" s="240"/>
      <c r="URI6" s="240"/>
      <c r="URJ6" s="240"/>
      <c r="URK6" s="240"/>
      <c r="URL6" s="240"/>
      <c r="URM6" s="240"/>
      <c r="URN6" s="240"/>
      <c r="URO6" s="240"/>
      <c r="URP6" s="240"/>
      <c r="URQ6" s="240"/>
      <c r="URR6" s="240"/>
      <c r="URS6" s="240"/>
      <c r="URT6" s="240"/>
      <c r="URU6" s="240"/>
      <c r="URV6" s="240"/>
      <c r="URW6" s="240"/>
      <c r="URX6" s="240"/>
      <c r="URY6" s="240"/>
      <c r="URZ6" s="240"/>
      <c r="USA6" s="240"/>
      <c r="USB6" s="240"/>
      <c r="USC6" s="240"/>
      <c r="USD6" s="240"/>
      <c r="USE6" s="240"/>
      <c r="USF6" s="240"/>
      <c r="USG6" s="240"/>
      <c r="USH6" s="240"/>
      <c r="USI6" s="240"/>
      <c r="USJ6" s="240"/>
      <c r="USK6" s="240"/>
      <c r="USL6" s="240"/>
      <c r="USM6" s="240"/>
      <c r="USN6" s="240"/>
      <c r="USO6" s="240"/>
      <c r="USP6" s="240"/>
      <c r="USQ6" s="240"/>
      <c r="USR6" s="240"/>
      <c r="USS6" s="240"/>
      <c r="UST6" s="240"/>
      <c r="USU6" s="240"/>
      <c r="USV6" s="240"/>
      <c r="USW6" s="240"/>
      <c r="USX6" s="240"/>
      <c r="USY6" s="240"/>
      <c r="USZ6" s="240"/>
      <c r="UTA6" s="240"/>
      <c r="UTB6" s="240"/>
      <c r="UTC6" s="240"/>
      <c r="UTD6" s="240"/>
      <c r="UTE6" s="240"/>
      <c r="UTF6" s="240"/>
      <c r="UTG6" s="240"/>
      <c r="UTH6" s="240"/>
      <c r="UTI6" s="240"/>
      <c r="UTJ6" s="240"/>
      <c r="UTK6" s="240"/>
      <c r="UTL6" s="240"/>
      <c r="UTM6" s="240"/>
      <c r="UTN6" s="240"/>
      <c r="UTO6" s="240"/>
      <c r="UTP6" s="240"/>
      <c r="UTQ6" s="240"/>
      <c r="UTR6" s="240"/>
      <c r="UTS6" s="240"/>
      <c r="UTT6" s="240"/>
      <c r="UTU6" s="240"/>
      <c r="UTV6" s="240"/>
      <c r="UTW6" s="240"/>
      <c r="UTX6" s="240"/>
      <c r="UTY6" s="240"/>
      <c r="UTZ6" s="240"/>
      <c r="UUA6" s="240"/>
      <c r="UUB6" s="240"/>
      <c r="UUC6" s="240"/>
      <c r="UUD6" s="240"/>
      <c r="UUE6" s="240"/>
      <c r="UUF6" s="240"/>
      <c r="UUG6" s="240"/>
      <c r="UUH6" s="240"/>
      <c r="UUI6" s="240"/>
      <c r="UUJ6" s="240"/>
      <c r="UUK6" s="240"/>
      <c r="UUL6" s="240"/>
      <c r="UUM6" s="240"/>
      <c r="UUN6" s="240"/>
      <c r="UUO6" s="240"/>
      <c r="UUP6" s="240"/>
      <c r="UUQ6" s="240"/>
      <c r="UUR6" s="240"/>
      <c r="UUS6" s="240"/>
      <c r="UUT6" s="240"/>
      <c r="UUU6" s="240"/>
      <c r="UUV6" s="240"/>
      <c r="UUW6" s="240"/>
      <c r="UUX6" s="240"/>
      <c r="UUY6" s="240"/>
      <c r="UUZ6" s="240"/>
      <c r="UVA6" s="240"/>
      <c r="UVB6" s="240"/>
      <c r="UVC6" s="240"/>
      <c r="UVD6" s="240"/>
      <c r="UVE6" s="240"/>
      <c r="UVF6" s="240"/>
      <c r="UVG6" s="240"/>
      <c r="UVH6" s="240"/>
      <c r="UVI6" s="240"/>
      <c r="UVJ6" s="240"/>
      <c r="UVK6" s="240"/>
      <c r="UVL6" s="240"/>
      <c r="UVM6" s="240"/>
      <c r="UVN6" s="240"/>
      <c r="UVO6" s="240"/>
      <c r="UVP6" s="240"/>
      <c r="UVQ6" s="240"/>
      <c r="UVR6" s="240"/>
      <c r="UVS6" s="240"/>
      <c r="UVT6" s="240"/>
      <c r="UVU6" s="240"/>
      <c r="UVV6" s="240"/>
      <c r="UVW6" s="240"/>
      <c r="UVX6" s="240"/>
      <c r="UVY6" s="240"/>
      <c r="UVZ6" s="240"/>
      <c r="UWA6" s="240"/>
      <c r="UWB6" s="240"/>
      <c r="UWC6" s="240"/>
      <c r="UWD6" s="240"/>
      <c r="UWE6" s="240"/>
      <c r="UWF6" s="240"/>
      <c r="UWG6" s="240"/>
      <c r="UWH6" s="240"/>
      <c r="UWI6" s="240"/>
      <c r="UWJ6" s="240"/>
      <c r="UWK6" s="240"/>
      <c r="UWL6" s="240"/>
      <c r="UWM6" s="240"/>
      <c r="UWN6" s="240"/>
      <c r="UWO6" s="240"/>
      <c r="UWP6" s="240"/>
      <c r="UWQ6" s="240"/>
      <c r="UWR6" s="240"/>
      <c r="UWS6" s="240"/>
      <c r="UWT6" s="240"/>
      <c r="UWU6" s="240"/>
      <c r="UWV6" s="240"/>
      <c r="UWW6" s="240"/>
      <c r="UWX6" s="240"/>
      <c r="UWY6" s="240"/>
      <c r="UWZ6" s="240"/>
      <c r="UXA6" s="240"/>
      <c r="UXB6" s="240"/>
      <c r="UXC6" s="240"/>
      <c r="UXD6" s="240"/>
      <c r="UXE6" s="240"/>
      <c r="UXF6" s="240"/>
      <c r="UXG6" s="240"/>
      <c r="UXH6" s="240"/>
      <c r="UXI6" s="240"/>
      <c r="UXJ6" s="240"/>
      <c r="UXK6" s="240"/>
      <c r="UXL6" s="240"/>
      <c r="UXM6" s="240"/>
      <c r="UXN6" s="240"/>
      <c r="UXO6" s="240"/>
      <c r="UXP6" s="240"/>
      <c r="UXQ6" s="240"/>
      <c r="UXR6" s="240"/>
      <c r="UXS6" s="240"/>
      <c r="UXT6" s="240"/>
      <c r="UXU6" s="240"/>
      <c r="UXV6" s="240"/>
      <c r="UXW6" s="240"/>
      <c r="UXX6" s="240"/>
      <c r="UXY6" s="240"/>
      <c r="UXZ6" s="240"/>
      <c r="UYA6" s="240"/>
      <c r="UYB6" s="240"/>
      <c r="UYC6" s="240"/>
      <c r="UYD6" s="240"/>
      <c r="UYE6" s="240"/>
      <c r="UYF6" s="240"/>
      <c r="UYG6" s="240"/>
      <c r="UYH6" s="240"/>
      <c r="UYI6" s="240"/>
      <c r="UYJ6" s="240"/>
      <c r="UYK6" s="240"/>
      <c r="UYL6" s="240"/>
      <c r="UYM6" s="240"/>
      <c r="UYN6" s="240"/>
      <c r="UYO6" s="240"/>
      <c r="UYP6" s="240"/>
      <c r="UYQ6" s="240"/>
      <c r="UYR6" s="240"/>
      <c r="UYS6" s="240"/>
      <c r="UYT6" s="240"/>
      <c r="UYU6" s="240"/>
      <c r="UYV6" s="240"/>
      <c r="UYW6" s="240"/>
      <c r="UYX6" s="240"/>
      <c r="UYY6" s="240"/>
      <c r="UYZ6" s="240"/>
      <c r="UZA6" s="240"/>
      <c r="UZB6" s="240"/>
      <c r="UZC6" s="240"/>
      <c r="UZD6" s="240"/>
      <c r="UZE6" s="240"/>
      <c r="UZF6" s="240"/>
      <c r="UZG6" s="240"/>
      <c r="UZH6" s="240"/>
      <c r="UZI6" s="240"/>
      <c r="UZJ6" s="240"/>
      <c r="UZK6" s="240"/>
      <c r="UZL6" s="240"/>
      <c r="UZM6" s="240"/>
      <c r="UZN6" s="240"/>
      <c r="UZO6" s="240"/>
      <c r="UZP6" s="240"/>
      <c r="UZQ6" s="240"/>
      <c r="UZR6" s="240"/>
      <c r="UZS6" s="240"/>
      <c r="UZT6" s="240"/>
      <c r="UZU6" s="240"/>
      <c r="UZV6" s="240"/>
      <c r="UZW6" s="240"/>
      <c r="UZX6" s="240"/>
      <c r="UZY6" s="240"/>
      <c r="UZZ6" s="240"/>
      <c r="VAA6" s="240"/>
      <c r="VAB6" s="240"/>
      <c r="VAC6" s="240"/>
      <c r="VAD6" s="240"/>
      <c r="VAE6" s="240"/>
      <c r="VAF6" s="240"/>
      <c r="VAG6" s="240"/>
      <c r="VAH6" s="240"/>
      <c r="VAI6" s="240"/>
      <c r="VAJ6" s="240"/>
      <c r="VAK6" s="240"/>
      <c r="VAL6" s="240"/>
      <c r="VAM6" s="240"/>
      <c r="VAN6" s="240"/>
      <c r="VAO6" s="240"/>
      <c r="VAP6" s="240"/>
      <c r="VAQ6" s="240"/>
      <c r="VAR6" s="240"/>
      <c r="VAS6" s="240"/>
      <c r="VAT6" s="240"/>
      <c r="VAU6" s="240"/>
      <c r="VAV6" s="240"/>
      <c r="VAW6" s="240"/>
      <c r="VAX6" s="240"/>
      <c r="VAY6" s="240"/>
      <c r="VAZ6" s="240"/>
      <c r="VBA6" s="240"/>
      <c r="VBB6" s="240"/>
      <c r="VBC6" s="240"/>
      <c r="VBD6" s="240"/>
      <c r="VBE6" s="240"/>
      <c r="VBF6" s="240"/>
      <c r="VBG6" s="240"/>
      <c r="VBH6" s="240"/>
      <c r="VBI6" s="240"/>
      <c r="VBJ6" s="240"/>
      <c r="VBK6" s="240"/>
      <c r="VBL6" s="240"/>
      <c r="VBM6" s="240"/>
      <c r="VBN6" s="240"/>
      <c r="VBO6" s="240"/>
      <c r="VBP6" s="240"/>
      <c r="VBQ6" s="240"/>
      <c r="VBR6" s="240"/>
      <c r="VBS6" s="240"/>
      <c r="VBT6" s="240"/>
      <c r="VBU6" s="240"/>
      <c r="VBV6" s="240"/>
      <c r="VBW6" s="240"/>
      <c r="VBX6" s="240"/>
      <c r="VBY6" s="240"/>
      <c r="VBZ6" s="240"/>
      <c r="VCA6" s="240"/>
      <c r="VCB6" s="240"/>
      <c r="VCC6" s="240"/>
      <c r="VCD6" s="240"/>
      <c r="VCE6" s="240"/>
      <c r="VCF6" s="240"/>
      <c r="VCG6" s="240"/>
      <c r="VCH6" s="240"/>
      <c r="VCI6" s="240"/>
      <c r="VCJ6" s="240"/>
      <c r="VCK6" s="240"/>
      <c r="VCL6" s="240"/>
      <c r="VCM6" s="240"/>
      <c r="VCN6" s="240"/>
      <c r="VCO6" s="240"/>
      <c r="VCP6" s="240"/>
      <c r="VCQ6" s="240"/>
      <c r="VCR6" s="240"/>
      <c r="VCS6" s="240"/>
      <c r="VCT6" s="240"/>
      <c r="VCU6" s="240"/>
      <c r="VCV6" s="240"/>
      <c r="VCW6" s="240"/>
      <c r="VCX6" s="240"/>
      <c r="VCY6" s="240"/>
      <c r="VCZ6" s="240"/>
      <c r="VDA6" s="240"/>
      <c r="VDB6" s="240"/>
      <c r="VDC6" s="240"/>
      <c r="VDD6" s="240"/>
      <c r="VDE6" s="240"/>
      <c r="VDF6" s="240"/>
      <c r="VDG6" s="240"/>
      <c r="VDH6" s="240"/>
      <c r="VDI6" s="240"/>
      <c r="VDJ6" s="240"/>
      <c r="VDK6" s="240"/>
      <c r="VDL6" s="240"/>
      <c r="VDM6" s="240"/>
      <c r="VDN6" s="240"/>
      <c r="VDO6" s="240"/>
      <c r="VDP6" s="240"/>
      <c r="VDQ6" s="240"/>
      <c r="VDR6" s="240"/>
      <c r="VDS6" s="240"/>
      <c r="VDT6" s="240"/>
      <c r="VDU6" s="240"/>
      <c r="VDV6" s="240"/>
      <c r="VDW6" s="240"/>
      <c r="VDX6" s="240"/>
      <c r="VDY6" s="240"/>
      <c r="VDZ6" s="240"/>
      <c r="VEA6" s="240"/>
      <c r="VEB6" s="240"/>
      <c r="VEC6" s="240"/>
      <c r="VED6" s="240"/>
      <c r="VEE6" s="240"/>
      <c r="VEF6" s="240"/>
      <c r="VEG6" s="240"/>
      <c r="VEH6" s="240"/>
      <c r="VEI6" s="240"/>
      <c r="VEJ6" s="240"/>
      <c r="VEK6" s="240"/>
      <c r="VEL6" s="240"/>
      <c r="VEM6" s="240"/>
      <c r="VEN6" s="240"/>
      <c r="VEO6" s="240"/>
      <c r="VEP6" s="240"/>
      <c r="VEQ6" s="240"/>
      <c r="VER6" s="240"/>
      <c r="VES6" s="240"/>
      <c r="VET6" s="240"/>
      <c r="VEU6" s="240"/>
      <c r="VEV6" s="240"/>
      <c r="VEW6" s="240"/>
      <c r="VEX6" s="240"/>
      <c r="VEY6" s="240"/>
      <c r="VEZ6" s="240"/>
      <c r="VFA6" s="240"/>
      <c r="VFB6" s="240"/>
      <c r="VFC6" s="240"/>
      <c r="VFD6" s="240"/>
      <c r="VFE6" s="240"/>
      <c r="VFF6" s="240"/>
      <c r="VFG6" s="240"/>
      <c r="VFH6" s="240"/>
      <c r="VFI6" s="240"/>
      <c r="VFJ6" s="240"/>
      <c r="VFK6" s="240"/>
      <c r="VFL6" s="240"/>
      <c r="VFM6" s="240"/>
      <c r="VFN6" s="240"/>
      <c r="VFO6" s="240"/>
      <c r="VFP6" s="240"/>
      <c r="VFQ6" s="240"/>
      <c r="VFR6" s="240"/>
      <c r="VFS6" s="240"/>
      <c r="VFT6" s="240"/>
      <c r="VFU6" s="240"/>
      <c r="VFV6" s="240"/>
      <c r="VFW6" s="240"/>
      <c r="VFX6" s="240"/>
      <c r="VFY6" s="240"/>
      <c r="VFZ6" s="240"/>
      <c r="VGA6" s="240"/>
      <c r="VGB6" s="240"/>
      <c r="VGC6" s="240"/>
      <c r="VGD6" s="240"/>
      <c r="VGE6" s="240"/>
      <c r="VGF6" s="240"/>
      <c r="VGG6" s="240"/>
      <c r="VGH6" s="240"/>
      <c r="VGI6" s="240"/>
      <c r="VGJ6" s="240"/>
      <c r="VGK6" s="240"/>
      <c r="VGL6" s="240"/>
      <c r="VGM6" s="240"/>
      <c r="VGN6" s="240"/>
      <c r="VGO6" s="240"/>
      <c r="VGP6" s="240"/>
      <c r="VGQ6" s="240"/>
      <c r="VGR6" s="240"/>
      <c r="VGS6" s="240"/>
      <c r="VGT6" s="240"/>
      <c r="VGU6" s="240"/>
      <c r="VGV6" s="240"/>
      <c r="VGW6" s="240"/>
      <c r="VGX6" s="240"/>
      <c r="VGY6" s="240"/>
      <c r="VGZ6" s="240"/>
      <c r="VHA6" s="240"/>
      <c r="VHB6" s="240"/>
      <c r="VHC6" s="240"/>
      <c r="VHD6" s="240"/>
      <c r="VHE6" s="240"/>
      <c r="VHF6" s="240"/>
      <c r="VHG6" s="240"/>
      <c r="VHH6" s="240"/>
      <c r="VHI6" s="240"/>
      <c r="VHJ6" s="240"/>
      <c r="VHK6" s="240"/>
      <c r="VHL6" s="240"/>
      <c r="VHM6" s="240"/>
      <c r="VHN6" s="240"/>
      <c r="VHO6" s="240"/>
      <c r="VHP6" s="240"/>
      <c r="VHQ6" s="240"/>
      <c r="VHR6" s="240"/>
      <c r="VHS6" s="240"/>
      <c r="VHT6" s="240"/>
      <c r="VHU6" s="240"/>
      <c r="VHV6" s="240"/>
      <c r="VHW6" s="240"/>
      <c r="VHX6" s="240"/>
      <c r="VHY6" s="240"/>
      <c r="VHZ6" s="240"/>
      <c r="VIA6" s="240"/>
      <c r="VIB6" s="240"/>
      <c r="VIC6" s="240"/>
      <c r="VID6" s="240"/>
      <c r="VIE6" s="240"/>
      <c r="VIF6" s="240"/>
      <c r="VIG6" s="240"/>
      <c r="VIH6" s="240"/>
      <c r="VII6" s="240"/>
      <c r="VIJ6" s="240"/>
      <c r="VIK6" s="240"/>
      <c r="VIL6" s="240"/>
      <c r="VIM6" s="240"/>
      <c r="VIN6" s="240"/>
      <c r="VIO6" s="240"/>
      <c r="VIP6" s="240"/>
      <c r="VIQ6" s="240"/>
      <c r="VIR6" s="240"/>
      <c r="VIS6" s="240"/>
      <c r="VIT6" s="240"/>
      <c r="VIU6" s="240"/>
      <c r="VIV6" s="240"/>
      <c r="VIW6" s="240"/>
      <c r="VIX6" s="240"/>
      <c r="VIY6" s="240"/>
      <c r="VIZ6" s="240"/>
      <c r="VJA6" s="240"/>
      <c r="VJB6" s="240"/>
      <c r="VJC6" s="240"/>
      <c r="VJD6" s="240"/>
      <c r="VJE6" s="240"/>
      <c r="VJF6" s="240"/>
      <c r="VJG6" s="240"/>
      <c r="VJH6" s="240"/>
      <c r="VJI6" s="240"/>
      <c r="VJJ6" s="240"/>
      <c r="VJK6" s="240"/>
      <c r="VJL6" s="240"/>
      <c r="VJM6" s="240"/>
      <c r="VJN6" s="240"/>
      <c r="VJO6" s="240"/>
      <c r="VJP6" s="240"/>
      <c r="VJQ6" s="240"/>
      <c r="VJR6" s="240"/>
      <c r="VJS6" s="240"/>
      <c r="VJT6" s="240"/>
      <c r="VJU6" s="240"/>
      <c r="VJV6" s="240"/>
      <c r="VJW6" s="240"/>
      <c r="VJX6" s="240"/>
      <c r="VJY6" s="240"/>
      <c r="VJZ6" s="240"/>
      <c r="VKA6" s="240"/>
      <c r="VKB6" s="240"/>
      <c r="VKC6" s="240"/>
      <c r="VKD6" s="240"/>
      <c r="VKE6" s="240"/>
      <c r="VKF6" s="240"/>
      <c r="VKG6" s="240"/>
      <c r="VKH6" s="240"/>
      <c r="VKI6" s="240"/>
      <c r="VKJ6" s="240"/>
      <c r="VKK6" s="240"/>
      <c r="VKL6" s="240"/>
      <c r="VKM6" s="240"/>
      <c r="VKN6" s="240"/>
      <c r="VKO6" s="240"/>
      <c r="VKP6" s="240"/>
      <c r="VKQ6" s="240"/>
      <c r="VKR6" s="240"/>
      <c r="VKS6" s="240"/>
      <c r="VKT6" s="240"/>
      <c r="VKU6" s="240"/>
      <c r="VKV6" s="240"/>
      <c r="VKW6" s="240"/>
      <c r="VKX6" s="240"/>
      <c r="VKY6" s="240"/>
      <c r="VKZ6" s="240"/>
      <c r="VLA6" s="240"/>
      <c r="VLB6" s="240"/>
      <c r="VLC6" s="240"/>
      <c r="VLD6" s="240"/>
      <c r="VLE6" s="240"/>
      <c r="VLF6" s="240"/>
      <c r="VLG6" s="240"/>
      <c r="VLH6" s="240"/>
      <c r="VLI6" s="240"/>
      <c r="VLJ6" s="240"/>
      <c r="VLK6" s="240"/>
      <c r="VLL6" s="240"/>
      <c r="VLM6" s="240"/>
      <c r="VLN6" s="240"/>
      <c r="VLO6" s="240"/>
      <c r="VLP6" s="240"/>
      <c r="VLQ6" s="240"/>
      <c r="VLR6" s="240"/>
      <c r="VLS6" s="240"/>
      <c r="VLT6" s="240"/>
      <c r="VLU6" s="240"/>
      <c r="VLV6" s="240"/>
      <c r="VLW6" s="240"/>
      <c r="VLX6" s="240"/>
      <c r="VLY6" s="240"/>
      <c r="VLZ6" s="240"/>
      <c r="VMA6" s="240"/>
      <c r="VMB6" s="240"/>
      <c r="VMC6" s="240"/>
      <c r="VMD6" s="240"/>
      <c r="VME6" s="240"/>
      <c r="VMF6" s="240"/>
      <c r="VMG6" s="240"/>
      <c r="VMH6" s="240"/>
      <c r="VMI6" s="240"/>
      <c r="VMJ6" s="240"/>
      <c r="VMK6" s="240"/>
      <c r="VML6" s="240"/>
      <c r="VMM6" s="240"/>
      <c r="VMN6" s="240"/>
      <c r="VMO6" s="240"/>
      <c r="VMP6" s="240"/>
      <c r="VMQ6" s="240"/>
      <c r="VMR6" s="240"/>
      <c r="VMS6" s="240"/>
      <c r="VMT6" s="240"/>
      <c r="VMU6" s="240"/>
      <c r="VMV6" s="240"/>
      <c r="VMW6" s="240"/>
      <c r="VMX6" s="240"/>
      <c r="VMY6" s="240"/>
      <c r="VMZ6" s="240"/>
      <c r="VNA6" s="240"/>
      <c r="VNB6" s="240"/>
      <c r="VNC6" s="240"/>
      <c r="VND6" s="240"/>
      <c r="VNE6" s="240"/>
      <c r="VNF6" s="240"/>
      <c r="VNG6" s="240"/>
      <c r="VNH6" s="240"/>
      <c r="VNI6" s="240"/>
      <c r="VNJ6" s="240"/>
      <c r="VNK6" s="240"/>
      <c r="VNL6" s="240"/>
      <c r="VNM6" s="240"/>
      <c r="VNN6" s="240"/>
      <c r="VNO6" s="240"/>
      <c r="VNP6" s="240"/>
      <c r="VNQ6" s="240"/>
      <c r="VNR6" s="240"/>
      <c r="VNS6" s="240"/>
      <c r="VNT6" s="240"/>
      <c r="VNU6" s="240"/>
      <c r="VNV6" s="240"/>
      <c r="VNW6" s="240"/>
      <c r="VNX6" s="240"/>
      <c r="VNY6" s="240"/>
      <c r="VNZ6" s="240"/>
      <c r="VOA6" s="240"/>
      <c r="VOB6" s="240"/>
      <c r="VOC6" s="240"/>
      <c r="VOD6" s="240"/>
      <c r="VOE6" s="240"/>
      <c r="VOF6" s="240"/>
      <c r="VOG6" s="240"/>
      <c r="VOH6" s="240"/>
      <c r="VOI6" s="240"/>
      <c r="VOJ6" s="240"/>
      <c r="VOK6" s="240"/>
      <c r="VOL6" s="240"/>
      <c r="VOM6" s="240"/>
      <c r="VON6" s="240"/>
      <c r="VOO6" s="240"/>
      <c r="VOP6" s="240"/>
      <c r="VOQ6" s="240"/>
      <c r="VOR6" s="240"/>
      <c r="VOS6" s="240"/>
      <c r="VOT6" s="240"/>
      <c r="VOU6" s="240"/>
      <c r="VOV6" s="240"/>
      <c r="VOW6" s="240"/>
      <c r="VOX6" s="240"/>
      <c r="VOY6" s="240"/>
      <c r="VOZ6" s="240"/>
      <c r="VPA6" s="240"/>
      <c r="VPB6" s="240"/>
      <c r="VPC6" s="240"/>
      <c r="VPD6" s="240"/>
      <c r="VPE6" s="240"/>
      <c r="VPF6" s="240"/>
      <c r="VPG6" s="240"/>
      <c r="VPH6" s="240"/>
      <c r="VPI6" s="240"/>
      <c r="VPJ6" s="240"/>
      <c r="VPK6" s="240"/>
      <c r="VPL6" s="240"/>
      <c r="VPM6" s="240"/>
      <c r="VPN6" s="240"/>
      <c r="VPO6" s="240"/>
      <c r="VPP6" s="240"/>
      <c r="VPQ6" s="240"/>
      <c r="VPR6" s="240"/>
      <c r="VPS6" s="240"/>
      <c r="VPT6" s="240"/>
      <c r="VPU6" s="240"/>
      <c r="VPV6" s="240"/>
      <c r="VPW6" s="240"/>
      <c r="VPX6" s="240"/>
      <c r="VPY6" s="240"/>
      <c r="VPZ6" s="240"/>
      <c r="VQA6" s="240"/>
      <c r="VQB6" s="240"/>
      <c r="VQC6" s="240"/>
      <c r="VQD6" s="240"/>
      <c r="VQE6" s="240"/>
      <c r="VQF6" s="240"/>
      <c r="VQG6" s="240"/>
      <c r="VQH6" s="240"/>
      <c r="VQI6" s="240"/>
      <c r="VQJ6" s="240"/>
      <c r="VQK6" s="240"/>
      <c r="VQL6" s="240"/>
      <c r="VQM6" s="240"/>
      <c r="VQN6" s="240"/>
      <c r="VQO6" s="240"/>
      <c r="VQP6" s="240"/>
      <c r="VQQ6" s="240"/>
      <c r="VQR6" s="240"/>
      <c r="VQS6" s="240"/>
      <c r="VQT6" s="240"/>
      <c r="VQU6" s="240"/>
      <c r="VQV6" s="240"/>
      <c r="VQW6" s="240"/>
      <c r="VQX6" s="240"/>
      <c r="VQY6" s="240"/>
      <c r="VQZ6" s="240"/>
      <c r="VRA6" s="240"/>
      <c r="VRB6" s="240"/>
      <c r="VRC6" s="240"/>
      <c r="VRD6" s="240"/>
      <c r="VRE6" s="240"/>
      <c r="VRF6" s="240"/>
      <c r="VRG6" s="240"/>
      <c r="VRH6" s="240"/>
      <c r="VRI6" s="240"/>
      <c r="VRJ6" s="240"/>
      <c r="VRK6" s="240"/>
      <c r="VRL6" s="240"/>
      <c r="VRM6" s="240"/>
      <c r="VRN6" s="240"/>
      <c r="VRO6" s="240"/>
      <c r="VRP6" s="240"/>
      <c r="VRQ6" s="240"/>
      <c r="VRR6" s="240"/>
      <c r="VRS6" s="240"/>
      <c r="VRT6" s="240"/>
      <c r="VRU6" s="240"/>
      <c r="VRV6" s="240"/>
      <c r="VRW6" s="240"/>
      <c r="VRX6" s="240"/>
      <c r="VRY6" s="240"/>
      <c r="VRZ6" s="240"/>
      <c r="VSA6" s="240"/>
      <c r="VSB6" s="240"/>
      <c r="VSC6" s="240"/>
      <c r="VSD6" s="240"/>
      <c r="VSE6" s="240"/>
      <c r="VSF6" s="240"/>
      <c r="VSG6" s="240"/>
      <c r="VSH6" s="240"/>
      <c r="VSI6" s="240"/>
      <c r="VSJ6" s="240"/>
      <c r="VSK6" s="240"/>
      <c r="VSL6" s="240"/>
      <c r="VSM6" s="240"/>
      <c r="VSN6" s="240"/>
      <c r="VSO6" s="240"/>
      <c r="VSP6" s="240"/>
      <c r="VSQ6" s="240"/>
      <c r="VSR6" s="240"/>
      <c r="VSS6" s="240"/>
      <c r="VST6" s="240"/>
      <c r="VSU6" s="240"/>
      <c r="VSV6" s="240"/>
      <c r="VSW6" s="240"/>
      <c r="VSX6" s="240"/>
      <c r="VSY6" s="240"/>
      <c r="VSZ6" s="240"/>
      <c r="VTA6" s="240"/>
      <c r="VTB6" s="240"/>
      <c r="VTC6" s="240"/>
      <c r="VTD6" s="240"/>
      <c r="VTE6" s="240"/>
      <c r="VTF6" s="240"/>
      <c r="VTG6" s="240"/>
      <c r="VTH6" s="240"/>
      <c r="VTI6" s="240"/>
      <c r="VTJ6" s="240"/>
      <c r="VTK6" s="240"/>
      <c r="VTL6" s="240"/>
      <c r="VTM6" s="240"/>
      <c r="VTN6" s="240"/>
      <c r="VTO6" s="240"/>
      <c r="VTP6" s="240"/>
      <c r="VTQ6" s="240"/>
      <c r="VTR6" s="240"/>
      <c r="VTS6" s="240"/>
      <c r="VTT6" s="240"/>
      <c r="VTU6" s="240"/>
      <c r="VTV6" s="240"/>
      <c r="VTW6" s="240"/>
      <c r="VTX6" s="240"/>
      <c r="VTY6" s="240"/>
      <c r="VTZ6" s="240"/>
      <c r="VUA6" s="240"/>
      <c r="VUB6" s="240"/>
      <c r="VUC6" s="240"/>
      <c r="VUD6" s="240"/>
      <c r="VUE6" s="240"/>
      <c r="VUF6" s="240"/>
      <c r="VUG6" s="240"/>
      <c r="VUH6" s="240"/>
      <c r="VUI6" s="240"/>
      <c r="VUJ6" s="240"/>
      <c r="VUK6" s="240"/>
      <c r="VUL6" s="240"/>
      <c r="VUM6" s="240"/>
      <c r="VUN6" s="240"/>
      <c r="VUO6" s="240"/>
      <c r="VUP6" s="240"/>
      <c r="VUQ6" s="240"/>
      <c r="VUR6" s="240"/>
      <c r="VUS6" s="240"/>
      <c r="VUT6" s="240"/>
      <c r="VUU6" s="240"/>
      <c r="VUV6" s="240"/>
      <c r="VUW6" s="240"/>
      <c r="VUX6" s="240"/>
      <c r="VUY6" s="240"/>
      <c r="VUZ6" s="240"/>
      <c r="VVA6" s="240"/>
      <c r="VVB6" s="240"/>
      <c r="VVC6" s="240"/>
      <c r="VVD6" s="240"/>
      <c r="VVE6" s="240"/>
      <c r="VVF6" s="240"/>
      <c r="VVG6" s="240"/>
      <c r="VVH6" s="240"/>
      <c r="VVI6" s="240"/>
      <c r="VVJ6" s="240"/>
      <c r="VVK6" s="240"/>
      <c r="VVL6" s="240"/>
      <c r="VVM6" s="240"/>
      <c r="VVN6" s="240"/>
      <c r="VVO6" s="240"/>
      <c r="VVP6" s="240"/>
      <c r="VVQ6" s="240"/>
      <c r="VVR6" s="240"/>
      <c r="VVS6" s="240"/>
      <c r="VVT6" s="240"/>
      <c r="VVU6" s="240"/>
      <c r="VVV6" s="240"/>
      <c r="VVW6" s="240"/>
      <c r="VVX6" s="240"/>
      <c r="VVY6" s="240"/>
      <c r="VVZ6" s="240"/>
      <c r="VWA6" s="240"/>
      <c r="VWB6" s="240"/>
      <c r="VWC6" s="240"/>
      <c r="VWD6" s="240"/>
      <c r="VWE6" s="240"/>
      <c r="VWF6" s="240"/>
      <c r="VWG6" s="240"/>
      <c r="VWH6" s="240"/>
      <c r="VWI6" s="240"/>
      <c r="VWJ6" s="240"/>
      <c r="VWK6" s="240"/>
      <c r="VWL6" s="240"/>
      <c r="VWM6" s="240"/>
      <c r="VWN6" s="240"/>
      <c r="VWO6" s="240"/>
      <c r="VWP6" s="240"/>
      <c r="VWQ6" s="240"/>
      <c r="VWR6" s="240"/>
      <c r="VWS6" s="240"/>
      <c r="VWT6" s="240"/>
      <c r="VWU6" s="240"/>
      <c r="VWV6" s="240"/>
      <c r="VWW6" s="240"/>
      <c r="VWX6" s="240"/>
      <c r="VWY6" s="240"/>
      <c r="VWZ6" s="240"/>
      <c r="VXA6" s="240"/>
      <c r="VXB6" s="240"/>
      <c r="VXC6" s="240"/>
      <c r="VXD6" s="240"/>
      <c r="VXE6" s="240"/>
      <c r="VXF6" s="240"/>
      <c r="VXG6" s="240"/>
      <c r="VXH6" s="240"/>
      <c r="VXI6" s="240"/>
      <c r="VXJ6" s="240"/>
      <c r="VXK6" s="240"/>
      <c r="VXL6" s="240"/>
      <c r="VXM6" s="240"/>
      <c r="VXN6" s="240"/>
      <c r="VXO6" s="240"/>
      <c r="VXP6" s="240"/>
      <c r="VXQ6" s="240"/>
      <c r="VXR6" s="240"/>
      <c r="VXS6" s="240"/>
      <c r="VXT6" s="240"/>
      <c r="VXU6" s="240"/>
      <c r="VXV6" s="240"/>
      <c r="VXW6" s="240"/>
      <c r="VXX6" s="240"/>
      <c r="VXY6" s="240"/>
      <c r="VXZ6" s="240"/>
      <c r="VYA6" s="240"/>
      <c r="VYB6" s="240"/>
      <c r="VYC6" s="240"/>
      <c r="VYD6" s="240"/>
      <c r="VYE6" s="240"/>
      <c r="VYF6" s="240"/>
      <c r="VYG6" s="240"/>
      <c r="VYH6" s="240"/>
      <c r="VYI6" s="240"/>
      <c r="VYJ6" s="240"/>
      <c r="VYK6" s="240"/>
      <c r="VYL6" s="240"/>
      <c r="VYM6" s="240"/>
      <c r="VYN6" s="240"/>
      <c r="VYO6" s="240"/>
      <c r="VYP6" s="240"/>
      <c r="VYQ6" s="240"/>
      <c r="VYR6" s="240"/>
      <c r="VYS6" s="240"/>
      <c r="VYT6" s="240"/>
      <c r="VYU6" s="240"/>
      <c r="VYV6" s="240"/>
      <c r="VYW6" s="240"/>
      <c r="VYX6" s="240"/>
      <c r="VYY6" s="240"/>
      <c r="VYZ6" s="240"/>
      <c r="VZA6" s="240"/>
      <c r="VZB6" s="240"/>
      <c r="VZC6" s="240"/>
      <c r="VZD6" s="240"/>
      <c r="VZE6" s="240"/>
      <c r="VZF6" s="240"/>
      <c r="VZG6" s="240"/>
      <c r="VZH6" s="240"/>
      <c r="VZI6" s="240"/>
      <c r="VZJ6" s="240"/>
      <c r="VZK6" s="240"/>
      <c r="VZL6" s="240"/>
      <c r="VZM6" s="240"/>
      <c r="VZN6" s="240"/>
      <c r="VZO6" s="240"/>
      <c r="VZP6" s="240"/>
      <c r="VZQ6" s="240"/>
      <c r="VZR6" s="240"/>
      <c r="VZS6" s="240"/>
      <c r="VZT6" s="240"/>
      <c r="VZU6" s="240"/>
      <c r="VZV6" s="240"/>
      <c r="VZW6" s="240"/>
      <c r="VZX6" s="240"/>
      <c r="VZY6" s="240"/>
      <c r="VZZ6" s="240"/>
      <c r="WAA6" s="240"/>
      <c r="WAB6" s="240"/>
      <c r="WAC6" s="240"/>
      <c r="WAD6" s="240"/>
      <c r="WAE6" s="240"/>
      <c r="WAF6" s="240"/>
      <c r="WAG6" s="240"/>
      <c r="WAH6" s="240"/>
      <c r="WAI6" s="240"/>
      <c r="WAJ6" s="240"/>
      <c r="WAK6" s="240"/>
      <c r="WAL6" s="240"/>
      <c r="WAM6" s="240"/>
      <c r="WAN6" s="240"/>
      <c r="WAO6" s="240"/>
      <c r="WAP6" s="240"/>
      <c r="WAQ6" s="240"/>
      <c r="WAR6" s="240"/>
      <c r="WAS6" s="240"/>
      <c r="WAT6" s="240"/>
      <c r="WAU6" s="240"/>
      <c r="WAV6" s="240"/>
      <c r="WAW6" s="240"/>
      <c r="WAX6" s="240"/>
      <c r="WAY6" s="240"/>
      <c r="WAZ6" s="240"/>
      <c r="WBA6" s="240"/>
      <c r="WBB6" s="240"/>
      <c r="WBC6" s="240"/>
      <c r="WBD6" s="240"/>
      <c r="WBE6" s="240"/>
      <c r="WBF6" s="240"/>
      <c r="WBG6" s="240"/>
      <c r="WBH6" s="240"/>
      <c r="WBI6" s="240"/>
      <c r="WBJ6" s="240"/>
      <c r="WBK6" s="240"/>
      <c r="WBL6" s="240"/>
      <c r="WBM6" s="240"/>
      <c r="WBN6" s="240"/>
      <c r="WBO6" s="240"/>
      <c r="WBP6" s="240"/>
      <c r="WBQ6" s="240"/>
      <c r="WBR6" s="240"/>
      <c r="WBS6" s="240"/>
      <c r="WBT6" s="240"/>
      <c r="WBU6" s="240"/>
      <c r="WBV6" s="240"/>
      <c r="WBW6" s="240"/>
      <c r="WBX6" s="240"/>
      <c r="WBY6" s="240"/>
      <c r="WBZ6" s="240"/>
      <c r="WCA6" s="240"/>
      <c r="WCB6" s="240"/>
      <c r="WCC6" s="240"/>
      <c r="WCD6" s="240"/>
      <c r="WCE6" s="240"/>
      <c r="WCF6" s="240"/>
      <c r="WCG6" s="240"/>
      <c r="WCH6" s="240"/>
      <c r="WCI6" s="240"/>
      <c r="WCJ6" s="240"/>
      <c r="WCK6" s="240"/>
      <c r="WCL6" s="240"/>
      <c r="WCM6" s="240"/>
      <c r="WCN6" s="240"/>
      <c r="WCO6" s="240"/>
      <c r="WCP6" s="240"/>
      <c r="WCQ6" s="240"/>
      <c r="WCR6" s="240"/>
      <c r="WCS6" s="240"/>
      <c r="WCT6" s="240"/>
      <c r="WCU6" s="240"/>
      <c r="WCV6" s="240"/>
      <c r="WCW6" s="240"/>
      <c r="WCX6" s="240"/>
      <c r="WCY6" s="240"/>
      <c r="WCZ6" s="240"/>
      <c r="WDA6" s="240"/>
      <c r="WDB6" s="240"/>
      <c r="WDC6" s="240"/>
      <c r="WDD6" s="240"/>
      <c r="WDE6" s="240"/>
      <c r="WDF6" s="240"/>
      <c r="WDG6" s="240"/>
      <c r="WDH6" s="240"/>
      <c r="WDI6" s="240"/>
      <c r="WDJ6" s="240"/>
      <c r="WDK6" s="240"/>
      <c r="WDL6" s="240"/>
      <c r="WDM6" s="240"/>
      <c r="WDN6" s="240"/>
      <c r="WDO6" s="240"/>
      <c r="WDP6" s="240"/>
      <c r="WDQ6" s="240"/>
      <c r="WDR6" s="240"/>
      <c r="WDS6" s="240"/>
      <c r="WDT6" s="240"/>
      <c r="WDU6" s="240"/>
      <c r="WDV6" s="240"/>
      <c r="WDW6" s="240"/>
      <c r="WDX6" s="240"/>
      <c r="WDY6" s="240"/>
      <c r="WDZ6" s="240"/>
      <c r="WEA6" s="240"/>
      <c r="WEB6" s="240"/>
      <c r="WEC6" s="240"/>
      <c r="WED6" s="240"/>
      <c r="WEE6" s="240"/>
      <c r="WEF6" s="240"/>
      <c r="WEG6" s="240"/>
      <c r="WEH6" s="240"/>
      <c r="WEI6" s="240"/>
      <c r="WEJ6" s="240"/>
      <c r="WEK6" s="240"/>
      <c r="WEL6" s="240"/>
      <c r="WEM6" s="240"/>
      <c r="WEN6" s="240"/>
      <c r="WEO6" s="240"/>
      <c r="WEP6" s="240"/>
      <c r="WEQ6" s="240"/>
      <c r="WER6" s="240"/>
      <c r="WES6" s="240"/>
      <c r="WET6" s="240"/>
      <c r="WEU6" s="240"/>
      <c r="WEV6" s="240"/>
      <c r="WEW6" s="240"/>
      <c r="WEX6" s="240"/>
      <c r="WEY6" s="240"/>
      <c r="WEZ6" s="240"/>
      <c r="WFA6" s="240"/>
      <c r="WFB6" s="240"/>
      <c r="WFC6" s="240"/>
      <c r="WFD6" s="240"/>
      <c r="WFE6" s="240"/>
      <c r="WFF6" s="240"/>
      <c r="WFG6" s="240"/>
      <c r="WFH6" s="240"/>
      <c r="WFI6" s="240"/>
      <c r="WFJ6" s="240"/>
      <c r="WFK6" s="240"/>
      <c r="WFL6" s="240"/>
      <c r="WFM6" s="240"/>
      <c r="WFN6" s="240"/>
      <c r="WFO6" s="240"/>
      <c r="WFP6" s="240"/>
      <c r="WFQ6" s="240"/>
      <c r="WFR6" s="240"/>
      <c r="WFS6" s="240"/>
      <c r="WFT6" s="240"/>
      <c r="WFU6" s="240"/>
      <c r="WFV6" s="240"/>
      <c r="WFW6" s="240"/>
      <c r="WFX6" s="240"/>
      <c r="WFY6" s="240"/>
      <c r="WFZ6" s="240"/>
      <c r="WGA6" s="240"/>
      <c r="WGB6" s="240"/>
      <c r="WGC6" s="240"/>
      <c r="WGD6" s="240"/>
      <c r="WGE6" s="240"/>
      <c r="WGF6" s="240"/>
      <c r="WGG6" s="240"/>
      <c r="WGH6" s="240"/>
      <c r="WGI6" s="240"/>
      <c r="WGJ6" s="240"/>
      <c r="WGK6" s="240"/>
      <c r="WGL6" s="240"/>
      <c r="WGM6" s="240"/>
      <c r="WGN6" s="240"/>
      <c r="WGO6" s="240"/>
      <c r="WGP6" s="240"/>
      <c r="WGQ6" s="240"/>
      <c r="WGR6" s="240"/>
      <c r="WGS6" s="240"/>
      <c r="WGT6" s="240"/>
      <c r="WGU6" s="240"/>
      <c r="WGV6" s="240"/>
      <c r="WGW6" s="240"/>
      <c r="WGX6" s="240"/>
      <c r="WGY6" s="240"/>
      <c r="WGZ6" s="240"/>
      <c r="WHA6" s="240"/>
      <c r="WHB6" s="240"/>
      <c r="WHC6" s="240"/>
      <c r="WHD6" s="240"/>
      <c r="WHE6" s="240"/>
      <c r="WHF6" s="240"/>
      <c r="WHG6" s="240"/>
      <c r="WHH6" s="240"/>
      <c r="WHI6" s="240"/>
      <c r="WHJ6" s="240"/>
      <c r="WHK6" s="240"/>
      <c r="WHL6" s="240"/>
      <c r="WHM6" s="240"/>
      <c r="WHN6" s="240"/>
      <c r="WHO6" s="240"/>
      <c r="WHP6" s="240"/>
      <c r="WHQ6" s="240"/>
      <c r="WHR6" s="240"/>
      <c r="WHS6" s="240"/>
      <c r="WHT6" s="240"/>
      <c r="WHU6" s="240"/>
      <c r="WHV6" s="240"/>
      <c r="WHW6" s="240"/>
      <c r="WHX6" s="240"/>
      <c r="WHY6" s="240"/>
      <c r="WHZ6" s="240"/>
      <c r="WIA6" s="240"/>
      <c r="WIB6" s="240"/>
      <c r="WIC6" s="240"/>
      <c r="WID6" s="240"/>
      <c r="WIE6" s="240"/>
      <c r="WIF6" s="240"/>
      <c r="WIG6" s="240"/>
      <c r="WIH6" s="240"/>
      <c r="WII6" s="240"/>
      <c r="WIJ6" s="240"/>
      <c r="WIK6" s="240"/>
      <c r="WIL6" s="240"/>
      <c r="WIM6" s="240"/>
      <c r="WIN6" s="240"/>
      <c r="WIO6" s="240"/>
      <c r="WIP6" s="240"/>
      <c r="WIQ6" s="240"/>
      <c r="WIR6" s="240"/>
      <c r="WIS6" s="240"/>
      <c r="WIT6" s="240"/>
      <c r="WIU6" s="240"/>
      <c r="WIV6" s="240"/>
      <c r="WIW6" s="240"/>
      <c r="WIX6" s="240"/>
      <c r="WIY6" s="240"/>
      <c r="WIZ6" s="240"/>
      <c r="WJA6" s="240"/>
      <c r="WJB6" s="240"/>
      <c r="WJC6" s="240"/>
      <c r="WJD6" s="240"/>
      <c r="WJE6" s="240"/>
      <c r="WJF6" s="240"/>
      <c r="WJG6" s="240"/>
      <c r="WJH6" s="240"/>
      <c r="WJI6" s="240"/>
      <c r="WJJ6" s="240"/>
      <c r="WJK6" s="240"/>
      <c r="WJL6" s="240"/>
      <c r="WJM6" s="240"/>
      <c r="WJN6" s="240"/>
      <c r="WJO6" s="240"/>
      <c r="WJP6" s="240"/>
      <c r="WJQ6" s="240"/>
      <c r="WJR6" s="240"/>
      <c r="WJS6" s="240"/>
      <c r="WJT6" s="240"/>
      <c r="WJU6" s="240"/>
      <c r="WJV6" s="240"/>
      <c r="WJW6" s="240"/>
      <c r="WJX6" s="240"/>
      <c r="WJY6" s="240"/>
      <c r="WJZ6" s="240"/>
      <c r="WKA6" s="240"/>
      <c r="WKB6" s="240"/>
      <c r="WKC6" s="240"/>
      <c r="WKD6" s="240"/>
      <c r="WKE6" s="240"/>
      <c r="WKF6" s="240"/>
      <c r="WKG6" s="240"/>
      <c r="WKH6" s="240"/>
      <c r="WKI6" s="240"/>
      <c r="WKJ6" s="240"/>
      <c r="WKK6" s="240"/>
      <c r="WKL6" s="240"/>
      <c r="WKM6" s="240"/>
      <c r="WKN6" s="240"/>
      <c r="WKO6" s="240"/>
      <c r="WKP6" s="240"/>
      <c r="WKQ6" s="240"/>
      <c r="WKR6" s="240"/>
      <c r="WKS6" s="240"/>
      <c r="WKT6" s="240"/>
      <c r="WKU6" s="240"/>
      <c r="WKV6" s="240"/>
      <c r="WKW6" s="240"/>
      <c r="WKX6" s="240"/>
      <c r="WKY6" s="240"/>
      <c r="WKZ6" s="240"/>
      <c r="WLA6" s="240"/>
      <c r="WLB6" s="240"/>
      <c r="WLC6" s="240"/>
      <c r="WLD6" s="240"/>
      <c r="WLE6" s="240"/>
      <c r="WLF6" s="240"/>
      <c r="WLG6" s="240"/>
      <c r="WLH6" s="240"/>
      <c r="WLI6" s="240"/>
      <c r="WLJ6" s="240"/>
      <c r="WLK6" s="240"/>
      <c r="WLL6" s="240"/>
      <c r="WLM6" s="240"/>
      <c r="WLN6" s="240"/>
      <c r="WLO6" s="240"/>
      <c r="WLP6" s="240"/>
      <c r="WLQ6" s="240"/>
      <c r="WLR6" s="240"/>
      <c r="WLS6" s="240"/>
      <c r="WLT6" s="240"/>
      <c r="WLU6" s="240"/>
      <c r="WLV6" s="240"/>
      <c r="WLW6" s="240"/>
      <c r="WLX6" s="240"/>
      <c r="WLY6" s="240"/>
      <c r="WLZ6" s="240"/>
      <c r="WMA6" s="240"/>
      <c r="WMB6" s="240"/>
      <c r="WMC6" s="240"/>
      <c r="WMD6" s="240"/>
      <c r="WME6" s="240"/>
      <c r="WMF6" s="240"/>
      <c r="WMG6" s="240"/>
      <c r="WMH6" s="240"/>
      <c r="WMI6" s="240"/>
      <c r="WMJ6" s="240"/>
      <c r="WMK6" s="240"/>
      <c r="WML6" s="240"/>
      <c r="WMM6" s="240"/>
      <c r="WMN6" s="240"/>
      <c r="WMO6" s="240"/>
      <c r="WMP6" s="240"/>
      <c r="WMQ6" s="240"/>
      <c r="WMR6" s="240"/>
      <c r="WMS6" s="240"/>
      <c r="WMT6" s="240"/>
      <c r="WMU6" s="240"/>
      <c r="WMV6" s="240"/>
      <c r="WMW6" s="240"/>
      <c r="WMX6" s="240"/>
      <c r="WMY6" s="240"/>
      <c r="WMZ6" s="240"/>
      <c r="WNA6" s="240"/>
      <c r="WNB6" s="240"/>
      <c r="WNC6" s="240"/>
      <c r="WND6" s="240"/>
      <c r="WNE6" s="240"/>
      <c r="WNF6" s="240"/>
      <c r="WNG6" s="240"/>
      <c r="WNH6" s="240"/>
      <c r="WNI6" s="240"/>
      <c r="WNJ6" s="240"/>
      <c r="WNK6" s="240"/>
      <c r="WNL6" s="240"/>
      <c r="WNM6" s="240"/>
      <c r="WNN6" s="240"/>
      <c r="WNO6" s="240"/>
      <c r="WNP6" s="240"/>
      <c r="WNQ6" s="240"/>
      <c r="WNR6" s="240"/>
      <c r="WNS6" s="240"/>
      <c r="WNT6" s="240"/>
      <c r="WNU6" s="240"/>
      <c r="WNV6" s="240"/>
      <c r="WNW6" s="240"/>
      <c r="WNX6" s="240"/>
      <c r="WNY6" s="240"/>
      <c r="WNZ6" s="240"/>
      <c r="WOA6" s="240"/>
      <c r="WOB6" s="240"/>
      <c r="WOC6" s="240"/>
      <c r="WOD6" s="240"/>
      <c r="WOE6" s="240"/>
      <c r="WOF6" s="240"/>
      <c r="WOG6" s="240"/>
      <c r="WOH6" s="240"/>
      <c r="WOI6" s="240"/>
      <c r="WOJ6" s="240"/>
      <c r="WOK6" s="240"/>
      <c r="WOL6" s="240"/>
      <c r="WOM6" s="240"/>
      <c r="WON6" s="240"/>
      <c r="WOO6" s="240"/>
      <c r="WOP6" s="240"/>
      <c r="WOQ6" s="240"/>
      <c r="WOR6" s="240"/>
      <c r="WOS6" s="240"/>
      <c r="WOT6" s="240"/>
      <c r="WOU6" s="240"/>
      <c r="WOV6" s="240"/>
      <c r="WOW6" s="240"/>
      <c r="WOX6" s="240"/>
      <c r="WOY6" s="240"/>
      <c r="WOZ6" s="240"/>
      <c r="WPA6" s="240"/>
      <c r="WPB6" s="240"/>
      <c r="WPC6" s="240"/>
      <c r="WPD6" s="240"/>
      <c r="WPE6" s="240"/>
      <c r="WPF6" s="240"/>
      <c r="WPG6" s="240"/>
      <c r="WPH6" s="240"/>
      <c r="WPI6" s="240"/>
      <c r="WPJ6" s="240"/>
      <c r="WPK6" s="240"/>
      <c r="WPL6" s="240"/>
      <c r="WPM6" s="240"/>
      <c r="WPN6" s="240"/>
      <c r="WPO6" s="240"/>
      <c r="WPP6" s="240"/>
      <c r="WPQ6" s="240"/>
      <c r="WPR6" s="240"/>
      <c r="WPS6" s="240"/>
      <c r="WPT6" s="240"/>
      <c r="WPU6" s="240"/>
      <c r="WPV6" s="240"/>
      <c r="WPW6" s="240"/>
      <c r="WPX6" s="240"/>
      <c r="WPY6" s="240"/>
      <c r="WPZ6" s="240"/>
      <c r="WQA6" s="240"/>
      <c r="WQB6" s="240"/>
      <c r="WQC6" s="240"/>
      <c r="WQD6" s="240"/>
      <c r="WQE6" s="240"/>
      <c r="WQF6" s="240"/>
      <c r="WQG6" s="240"/>
      <c r="WQH6" s="240"/>
      <c r="WQI6" s="240"/>
      <c r="WQJ6" s="240"/>
      <c r="WQK6" s="240"/>
      <c r="WQL6" s="240"/>
      <c r="WQM6" s="240"/>
      <c r="WQN6" s="240"/>
      <c r="WQO6" s="240"/>
      <c r="WQP6" s="240"/>
      <c r="WQQ6" s="240"/>
      <c r="WQR6" s="240"/>
      <c r="WQS6" s="240"/>
      <c r="WQT6" s="240"/>
      <c r="WQU6" s="240"/>
      <c r="WQV6" s="240"/>
      <c r="WQW6" s="240"/>
      <c r="WQX6" s="240"/>
      <c r="WQY6" s="240"/>
      <c r="WQZ6" s="240"/>
      <c r="WRA6" s="240"/>
      <c r="WRB6" s="240"/>
      <c r="WRC6" s="240"/>
      <c r="WRD6" s="240"/>
      <c r="WRE6" s="240"/>
      <c r="WRF6" s="240"/>
      <c r="WRG6" s="240"/>
      <c r="WRH6" s="240"/>
      <c r="WRI6" s="240"/>
      <c r="WRJ6" s="240"/>
      <c r="WRK6" s="240"/>
      <c r="WRL6" s="240"/>
      <c r="WRM6" s="240"/>
      <c r="WRN6" s="240"/>
      <c r="WRO6" s="240"/>
      <c r="WRP6" s="240"/>
      <c r="WRQ6" s="240"/>
      <c r="WRR6" s="240"/>
      <c r="WRS6" s="240"/>
      <c r="WRT6" s="240"/>
      <c r="WRU6" s="240"/>
      <c r="WRV6" s="240"/>
      <c r="WRW6" s="240"/>
      <c r="WRX6" s="240"/>
      <c r="WRY6" s="240"/>
      <c r="WRZ6" s="240"/>
      <c r="WSA6" s="240"/>
      <c r="WSB6" s="240"/>
      <c r="WSC6" s="240"/>
      <c r="WSD6" s="240"/>
      <c r="WSE6" s="240"/>
      <c r="WSF6" s="240"/>
      <c r="WSG6" s="240"/>
      <c r="WSH6" s="240"/>
      <c r="WSI6" s="240"/>
      <c r="WSJ6" s="240"/>
      <c r="WSK6" s="240"/>
      <c r="WSL6" s="240"/>
      <c r="WSM6" s="240"/>
      <c r="WSN6" s="240"/>
      <c r="WSO6" s="240"/>
      <c r="WSP6" s="240"/>
      <c r="WSQ6" s="240"/>
      <c r="WSR6" s="240"/>
      <c r="WSS6" s="240"/>
      <c r="WST6" s="240"/>
      <c r="WSU6" s="240"/>
      <c r="WSV6" s="240"/>
      <c r="WSW6" s="240"/>
      <c r="WSX6" s="240"/>
      <c r="WSY6" s="240"/>
      <c r="WSZ6" s="240"/>
      <c r="WTA6" s="240"/>
      <c r="WTB6" s="240"/>
      <c r="WTC6" s="240"/>
      <c r="WTD6" s="240"/>
      <c r="WTE6" s="240"/>
      <c r="WTF6" s="240"/>
      <c r="WTG6" s="240"/>
      <c r="WTH6" s="240"/>
      <c r="WTI6" s="240"/>
      <c r="WTJ6" s="240"/>
      <c r="WTK6" s="240"/>
      <c r="WTL6" s="240"/>
      <c r="WTM6" s="240"/>
      <c r="WTN6" s="240"/>
      <c r="WTO6" s="240"/>
      <c r="WTP6" s="240"/>
      <c r="WTQ6" s="240"/>
      <c r="WTR6" s="240"/>
      <c r="WTS6" s="240"/>
      <c r="WTT6" s="240"/>
      <c r="WTU6" s="240"/>
      <c r="WTV6" s="240"/>
      <c r="WTW6" s="240"/>
      <c r="WTX6" s="240"/>
      <c r="WTY6" s="240"/>
      <c r="WTZ6" s="240"/>
      <c r="WUA6" s="240"/>
      <c r="WUB6" s="240"/>
      <c r="WUC6" s="240"/>
      <c r="WUD6" s="240"/>
      <c r="WUE6" s="240"/>
      <c r="WUF6" s="240"/>
      <c r="WUG6" s="240"/>
      <c r="WUH6" s="240"/>
      <c r="WUI6" s="240"/>
      <c r="WUJ6" s="240"/>
      <c r="WUK6" s="240"/>
      <c r="WUL6" s="240"/>
      <c r="WUM6" s="240"/>
      <c r="WUN6" s="240"/>
      <c r="WUO6" s="240"/>
      <c r="WUP6" s="240"/>
      <c r="WUQ6" s="240"/>
      <c r="WUR6" s="240"/>
      <c r="WUS6" s="240"/>
      <c r="WUT6" s="240"/>
      <c r="WUU6" s="240"/>
      <c r="WUV6" s="240"/>
      <c r="WUW6" s="240"/>
      <c r="WUX6" s="240"/>
      <c r="WUY6" s="240"/>
      <c r="WUZ6" s="240"/>
      <c r="WVA6" s="240"/>
      <c r="WVB6" s="240"/>
      <c r="WVC6" s="240"/>
      <c r="WVD6" s="240"/>
      <c r="WVE6" s="240"/>
      <c r="WVF6" s="240"/>
      <c r="WVG6" s="240"/>
      <c r="WVH6" s="240"/>
      <c r="WVI6" s="240"/>
      <c r="WVJ6" s="240"/>
      <c r="WVK6" s="240"/>
      <c r="WVL6" s="240"/>
      <c r="WVM6" s="240"/>
      <c r="WVN6" s="240"/>
      <c r="WVO6" s="240"/>
      <c r="WVP6" s="240"/>
      <c r="WVQ6" s="240"/>
      <c r="WVR6" s="240"/>
      <c r="WVS6" s="240"/>
      <c r="WVT6" s="240"/>
      <c r="WVU6" s="240"/>
      <c r="WVV6" s="240"/>
      <c r="WVW6" s="240"/>
      <c r="WVX6" s="240"/>
      <c r="WVY6" s="240"/>
      <c r="WVZ6" s="240"/>
      <c r="WWA6" s="240"/>
      <c r="WWB6" s="240"/>
      <c r="WWC6" s="240"/>
      <c r="WWD6" s="240"/>
      <c r="WWE6" s="240"/>
      <c r="WWF6" s="240"/>
      <c r="WWG6" s="240"/>
      <c r="WWH6" s="240"/>
      <c r="WWI6" s="240"/>
      <c r="WWJ6" s="240"/>
      <c r="WWK6" s="240"/>
      <c r="WWL6" s="240"/>
      <c r="WWM6" s="240"/>
      <c r="WWN6" s="240"/>
      <c r="WWO6" s="240"/>
      <c r="WWP6" s="240"/>
      <c r="WWQ6" s="240"/>
      <c r="WWR6" s="240"/>
      <c r="WWS6" s="240"/>
      <c r="WWT6" s="240"/>
      <c r="WWU6" s="240"/>
      <c r="WWV6" s="240"/>
      <c r="WWW6" s="240"/>
      <c r="WWX6" s="240"/>
      <c r="WWY6" s="240"/>
      <c r="WWZ6" s="240"/>
      <c r="WXA6" s="240"/>
      <c r="WXB6" s="240"/>
      <c r="WXC6" s="240"/>
      <c r="WXD6" s="240"/>
      <c r="WXE6" s="240"/>
      <c r="WXF6" s="240"/>
      <c r="WXG6" s="240"/>
      <c r="WXH6" s="240"/>
      <c r="WXI6" s="240"/>
      <c r="WXJ6" s="240"/>
      <c r="WXK6" s="240"/>
      <c r="WXL6" s="240"/>
      <c r="WXM6" s="240"/>
      <c r="WXN6" s="240"/>
      <c r="WXO6" s="240"/>
      <c r="WXP6" s="240"/>
      <c r="WXQ6" s="240"/>
      <c r="WXR6" s="240"/>
      <c r="WXS6" s="240"/>
      <c r="WXT6" s="240"/>
      <c r="WXU6" s="240"/>
      <c r="WXV6" s="240"/>
      <c r="WXW6" s="240"/>
      <c r="WXX6" s="240"/>
      <c r="WXY6" s="240"/>
      <c r="WXZ6" s="240"/>
      <c r="WYA6" s="240"/>
      <c r="WYB6" s="240"/>
      <c r="WYC6" s="240"/>
      <c r="WYD6" s="240"/>
      <c r="WYE6" s="240"/>
      <c r="WYF6" s="240"/>
      <c r="WYG6" s="240"/>
      <c r="WYH6" s="240"/>
      <c r="WYI6" s="240"/>
      <c r="WYJ6" s="240"/>
      <c r="WYK6" s="240"/>
      <c r="WYL6" s="240"/>
      <c r="WYM6" s="240"/>
      <c r="WYN6" s="240"/>
      <c r="WYO6" s="240"/>
      <c r="WYP6" s="240"/>
      <c r="WYQ6" s="240"/>
      <c r="WYR6" s="240"/>
      <c r="WYS6" s="240"/>
      <c r="WYT6" s="240"/>
      <c r="WYU6" s="240"/>
      <c r="WYV6" s="240"/>
      <c r="WYW6" s="240"/>
      <c r="WYX6" s="240"/>
      <c r="WYY6" s="240"/>
      <c r="WYZ6" s="240"/>
      <c r="WZA6" s="240"/>
      <c r="WZB6" s="240"/>
      <c r="WZC6" s="240"/>
      <c r="WZD6" s="240"/>
      <c r="WZE6" s="240"/>
      <c r="WZF6" s="240"/>
      <c r="WZG6" s="240"/>
      <c r="WZH6" s="240"/>
      <c r="WZI6" s="240"/>
      <c r="WZJ6" s="240"/>
      <c r="WZK6" s="240"/>
      <c r="WZL6" s="240"/>
      <c r="WZM6" s="240"/>
      <c r="WZN6" s="240"/>
      <c r="WZO6" s="240"/>
      <c r="WZP6" s="240"/>
      <c r="WZQ6" s="240"/>
      <c r="WZR6" s="240"/>
      <c r="WZS6" s="240"/>
      <c r="WZT6" s="240"/>
      <c r="WZU6" s="240"/>
      <c r="WZV6" s="240"/>
      <c r="WZW6" s="240"/>
      <c r="WZX6" s="240"/>
      <c r="WZY6" s="240"/>
      <c r="WZZ6" s="240"/>
      <c r="XAA6" s="240"/>
      <c r="XAB6" s="240"/>
      <c r="XAC6" s="240"/>
      <c r="XAD6" s="240"/>
      <c r="XAE6" s="240"/>
      <c r="XAF6" s="240"/>
      <c r="XAG6" s="240"/>
      <c r="XAH6" s="240"/>
      <c r="XAI6" s="240"/>
      <c r="XAJ6" s="240"/>
      <c r="XAK6" s="240"/>
      <c r="XAL6" s="240"/>
      <c r="XAM6" s="240"/>
      <c r="XAN6" s="240"/>
      <c r="XAO6" s="240"/>
      <c r="XAP6" s="240"/>
      <c r="XAQ6" s="240"/>
      <c r="XAR6" s="240"/>
      <c r="XAS6" s="240"/>
      <c r="XAT6" s="240"/>
      <c r="XAU6" s="240"/>
      <c r="XAV6" s="240"/>
      <c r="XAW6" s="240"/>
      <c r="XAX6" s="240"/>
      <c r="XAY6" s="240"/>
      <c r="XAZ6" s="240"/>
      <c r="XBA6" s="240"/>
      <c r="XBB6" s="240"/>
      <c r="XBC6" s="240"/>
      <c r="XBD6" s="240"/>
      <c r="XBE6" s="240"/>
      <c r="XBF6" s="240"/>
      <c r="XBG6" s="240"/>
      <c r="XBH6" s="240"/>
      <c r="XBI6" s="240"/>
      <c r="XBJ6" s="240"/>
      <c r="XBK6" s="240"/>
      <c r="XBL6" s="240"/>
      <c r="XBM6" s="240"/>
      <c r="XBN6" s="240"/>
      <c r="XBO6" s="240"/>
      <c r="XBP6" s="240"/>
      <c r="XBQ6" s="240"/>
      <c r="XBR6" s="240"/>
      <c r="XBS6" s="240"/>
      <c r="XBT6" s="240"/>
      <c r="XBU6" s="240"/>
      <c r="XBV6" s="240"/>
      <c r="XBW6" s="240"/>
      <c r="XBX6" s="240"/>
      <c r="XBY6" s="240"/>
      <c r="XBZ6" s="240"/>
      <c r="XCA6" s="240"/>
      <c r="XCB6" s="240"/>
      <c r="XCC6" s="240"/>
      <c r="XCD6" s="240"/>
      <c r="XCE6" s="240"/>
      <c r="XCF6" s="240"/>
      <c r="XCG6" s="240"/>
      <c r="XCH6" s="240"/>
      <c r="XCI6" s="240"/>
      <c r="XCJ6" s="240"/>
      <c r="XCK6" s="240"/>
      <c r="XCL6" s="240"/>
      <c r="XCM6" s="240"/>
      <c r="XCN6" s="240"/>
      <c r="XCO6" s="240"/>
      <c r="XCP6" s="240"/>
      <c r="XCQ6" s="240"/>
      <c r="XCR6" s="240"/>
      <c r="XCS6" s="240"/>
      <c r="XCT6" s="240"/>
      <c r="XCU6" s="240"/>
      <c r="XCV6" s="240"/>
      <c r="XCW6" s="240"/>
      <c r="XCX6" s="240"/>
      <c r="XCY6" s="240"/>
      <c r="XCZ6" s="240"/>
      <c r="XDA6" s="240"/>
      <c r="XDB6" s="240"/>
      <c r="XDC6" s="240"/>
      <c r="XDD6" s="240"/>
      <c r="XDE6" s="240"/>
      <c r="XDF6" s="240"/>
      <c r="XDG6" s="240"/>
      <c r="XDH6" s="240"/>
      <c r="XDI6" s="240"/>
      <c r="XDJ6" s="240"/>
      <c r="XDK6" s="240"/>
      <c r="XDL6" s="240"/>
      <c r="XDM6" s="240"/>
      <c r="XDN6" s="240"/>
      <c r="XDO6" s="240"/>
      <c r="XDP6" s="240"/>
      <c r="XDQ6" s="240"/>
      <c r="XDR6" s="240"/>
      <c r="XDS6" s="240"/>
      <c r="XDT6" s="240"/>
      <c r="XDU6" s="240"/>
      <c r="XDV6" s="240"/>
      <c r="XDW6" s="240"/>
      <c r="XDX6" s="240"/>
      <c r="XDY6" s="240"/>
      <c r="XDZ6" s="240"/>
      <c r="XEA6" s="240"/>
      <c r="XEB6" s="240"/>
      <c r="XEC6" s="240"/>
      <c r="XED6" s="240"/>
      <c r="XEE6" s="240"/>
      <c r="XEF6" s="240"/>
      <c r="XEG6" s="240"/>
      <c r="XEH6" s="240"/>
      <c r="XEI6" s="240"/>
      <c r="XEJ6" s="240"/>
      <c r="XEK6" s="240"/>
      <c r="XEL6" s="240"/>
      <c r="XEM6" s="240"/>
      <c r="XEN6" s="240"/>
      <c r="XEO6" s="240"/>
      <c r="XEP6" s="240"/>
      <c r="XEQ6" s="240"/>
      <c r="XER6" s="240"/>
      <c r="XES6" s="240"/>
      <c r="XET6" s="240"/>
      <c r="XEU6" s="240"/>
      <c r="XEV6" s="240"/>
      <c r="XEW6" s="240"/>
      <c r="XEX6" s="240"/>
      <c r="XEY6" s="240"/>
      <c r="XEZ6" s="240"/>
      <c r="XFA6" s="240"/>
    </row>
    <row r="7" spans="1:16381" s="248" customFormat="1" ht="30" customHeight="1" thickBot="1" x14ac:dyDescent="0.2">
      <c r="A7"/>
      <c r="B7" s="191"/>
      <c r="C7" s="336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240"/>
      <c r="AU7" s="240"/>
      <c r="AV7" s="240"/>
      <c r="AW7" s="240"/>
      <c r="AX7" s="240"/>
      <c r="AY7" s="240"/>
      <c r="AZ7" s="240"/>
      <c r="BA7" s="240"/>
      <c r="BB7" s="240"/>
      <c r="BC7" s="240"/>
      <c r="BD7" s="240"/>
      <c r="BE7" s="240"/>
      <c r="BF7" s="240"/>
      <c r="BG7" s="240"/>
      <c r="BH7" s="240"/>
      <c r="BI7" s="240"/>
      <c r="BJ7" s="240"/>
      <c r="BK7" s="240"/>
      <c r="BL7" s="240"/>
      <c r="BM7" s="240"/>
      <c r="BN7" s="240"/>
      <c r="BO7" s="240"/>
      <c r="BP7" s="240"/>
      <c r="BQ7" s="240"/>
      <c r="BR7" s="240"/>
      <c r="BS7" s="240"/>
      <c r="BT7" s="240"/>
      <c r="BU7" s="240"/>
      <c r="BV7" s="240"/>
      <c r="BW7" s="240"/>
      <c r="BX7" s="240"/>
      <c r="BY7" s="240"/>
      <c r="BZ7" s="240"/>
      <c r="CA7" s="240"/>
      <c r="CB7" s="240"/>
      <c r="CC7" s="240"/>
      <c r="CD7" s="240"/>
      <c r="CE7" s="240"/>
      <c r="CF7" s="240"/>
      <c r="CG7" s="240"/>
      <c r="CH7" s="240"/>
      <c r="CI7" s="240"/>
      <c r="CJ7" s="240"/>
      <c r="CK7" s="240"/>
      <c r="CL7" s="240"/>
      <c r="CM7" s="240"/>
      <c r="CN7" s="240"/>
      <c r="CO7" s="240"/>
      <c r="CP7" s="240"/>
      <c r="CQ7" s="240"/>
      <c r="CR7" s="240"/>
      <c r="CS7" s="240"/>
      <c r="CT7" s="240"/>
      <c r="CU7" s="240"/>
      <c r="CV7" s="240"/>
      <c r="CW7" s="240"/>
      <c r="CX7" s="240"/>
      <c r="CY7" s="240"/>
      <c r="CZ7" s="240"/>
      <c r="DA7" s="240"/>
      <c r="DB7" s="240"/>
      <c r="DC7" s="240"/>
      <c r="DD7" s="240"/>
      <c r="DE7" s="240"/>
      <c r="DF7" s="240"/>
      <c r="DG7" s="240"/>
      <c r="DH7" s="240"/>
      <c r="DI7" s="240"/>
      <c r="DJ7" s="240"/>
      <c r="DK7" s="240"/>
      <c r="DL7" s="240"/>
      <c r="DM7" s="240"/>
      <c r="DN7" s="240"/>
      <c r="DO7" s="240"/>
      <c r="DP7" s="240"/>
      <c r="DQ7" s="240"/>
      <c r="DR7" s="240"/>
      <c r="DS7" s="240"/>
      <c r="DT7" s="240"/>
      <c r="DU7" s="240"/>
      <c r="DV7" s="240"/>
      <c r="DW7" s="240"/>
      <c r="DX7" s="240"/>
      <c r="DY7" s="240"/>
      <c r="DZ7" s="240"/>
      <c r="EA7" s="240"/>
      <c r="EB7" s="240"/>
      <c r="EC7" s="240"/>
      <c r="ED7" s="240"/>
      <c r="EE7" s="240"/>
      <c r="EF7" s="240"/>
      <c r="EG7" s="240"/>
      <c r="EH7" s="240"/>
      <c r="EI7" s="240"/>
      <c r="EJ7" s="240"/>
      <c r="EK7" s="240"/>
      <c r="EL7" s="240"/>
      <c r="EM7" s="240"/>
      <c r="EN7" s="240"/>
      <c r="EO7" s="240"/>
      <c r="EP7" s="240"/>
      <c r="EQ7" s="240"/>
      <c r="ER7" s="240"/>
      <c r="ES7" s="240"/>
      <c r="ET7" s="240"/>
      <c r="EU7" s="240"/>
      <c r="EV7" s="240"/>
      <c r="EW7" s="240"/>
      <c r="EX7" s="240"/>
      <c r="EY7" s="240"/>
      <c r="EZ7" s="240"/>
      <c r="FA7" s="240"/>
      <c r="FB7" s="240"/>
      <c r="FC7" s="240"/>
      <c r="FD7" s="240"/>
      <c r="FE7" s="240"/>
      <c r="FF7" s="240"/>
      <c r="FG7" s="240"/>
      <c r="FH7" s="240"/>
      <c r="FI7" s="240"/>
      <c r="FJ7" s="240"/>
      <c r="FK7" s="240"/>
      <c r="FL7" s="240"/>
      <c r="FM7" s="240"/>
      <c r="FN7" s="240"/>
      <c r="FO7" s="240"/>
      <c r="FP7" s="240"/>
      <c r="FQ7" s="240"/>
      <c r="FR7" s="240"/>
      <c r="FS7" s="240"/>
      <c r="FT7" s="240"/>
      <c r="FU7" s="240"/>
      <c r="FV7" s="240"/>
      <c r="FW7" s="240"/>
      <c r="FX7" s="240"/>
      <c r="FY7" s="240"/>
      <c r="FZ7" s="240"/>
      <c r="GA7" s="240"/>
      <c r="GB7" s="240"/>
      <c r="GC7" s="240"/>
      <c r="GD7" s="240"/>
      <c r="GE7" s="240"/>
      <c r="GF7" s="240"/>
      <c r="GG7" s="240"/>
      <c r="GH7" s="240"/>
      <c r="GI7" s="240"/>
      <c r="GJ7" s="240"/>
      <c r="GK7" s="240"/>
      <c r="GL7" s="240"/>
      <c r="GM7" s="240"/>
      <c r="GN7" s="240"/>
      <c r="GO7" s="240"/>
      <c r="GP7" s="240"/>
      <c r="GQ7" s="240"/>
      <c r="GR7" s="240"/>
      <c r="GS7" s="240"/>
      <c r="GT7" s="240"/>
      <c r="GU7" s="240"/>
      <c r="GV7" s="240"/>
      <c r="GW7" s="240"/>
      <c r="GX7" s="240"/>
      <c r="GY7" s="240"/>
      <c r="GZ7" s="240"/>
      <c r="HA7" s="240"/>
      <c r="HB7" s="240"/>
      <c r="HC7" s="240"/>
      <c r="HD7" s="240"/>
      <c r="HE7" s="240"/>
      <c r="HF7" s="240"/>
      <c r="HG7" s="240"/>
      <c r="HH7" s="240"/>
      <c r="HI7" s="240"/>
      <c r="HJ7" s="240"/>
      <c r="HK7" s="240"/>
      <c r="HL7" s="240"/>
      <c r="HM7" s="240"/>
      <c r="HN7" s="240"/>
      <c r="HO7" s="240"/>
      <c r="HP7" s="240"/>
      <c r="HQ7" s="240"/>
      <c r="HR7" s="240"/>
      <c r="HS7" s="240"/>
      <c r="HT7" s="240"/>
      <c r="HU7" s="240"/>
      <c r="HV7" s="240"/>
      <c r="HW7" s="240"/>
      <c r="HX7" s="240"/>
      <c r="HY7" s="240"/>
      <c r="HZ7" s="240"/>
      <c r="IA7" s="240"/>
      <c r="IB7" s="240"/>
      <c r="IC7" s="240"/>
      <c r="ID7" s="240"/>
      <c r="IE7" s="240"/>
      <c r="IF7" s="240"/>
      <c r="IG7" s="240"/>
      <c r="IH7" s="240"/>
      <c r="II7" s="240"/>
      <c r="IJ7" s="240"/>
      <c r="IK7" s="240"/>
      <c r="IL7" s="240"/>
      <c r="IM7" s="240"/>
      <c r="IN7" s="240"/>
      <c r="IO7" s="240"/>
      <c r="IP7" s="240"/>
      <c r="IQ7" s="240"/>
      <c r="IR7" s="240"/>
      <c r="IS7" s="240"/>
      <c r="IT7" s="240"/>
      <c r="IU7" s="240"/>
      <c r="IV7" s="240"/>
      <c r="IW7" s="240"/>
      <c r="IX7" s="240"/>
      <c r="IY7" s="240"/>
      <c r="IZ7" s="240"/>
      <c r="JA7" s="240"/>
      <c r="JB7" s="240"/>
      <c r="JC7" s="240"/>
      <c r="JD7" s="240"/>
      <c r="JE7" s="240"/>
      <c r="JF7" s="240"/>
      <c r="JG7" s="240"/>
      <c r="JH7" s="240"/>
      <c r="JI7" s="240"/>
      <c r="JJ7" s="240"/>
      <c r="JK7" s="240"/>
      <c r="JL7" s="240"/>
      <c r="JM7" s="240"/>
      <c r="JN7" s="240"/>
      <c r="JO7" s="240"/>
      <c r="JP7" s="240"/>
      <c r="JQ7" s="240"/>
      <c r="JR7" s="240"/>
      <c r="JS7" s="240"/>
      <c r="JT7" s="240"/>
      <c r="JU7" s="240"/>
      <c r="JV7" s="240"/>
      <c r="JW7" s="240"/>
      <c r="JX7" s="240"/>
      <c r="JY7" s="240"/>
      <c r="JZ7" s="240"/>
      <c r="KA7" s="240"/>
      <c r="KB7" s="240"/>
      <c r="KC7" s="240"/>
      <c r="KD7" s="240"/>
      <c r="KE7" s="240"/>
      <c r="KF7" s="240"/>
      <c r="KG7" s="240"/>
      <c r="KH7" s="240"/>
      <c r="KI7" s="240"/>
      <c r="KJ7" s="240"/>
      <c r="KK7" s="240"/>
      <c r="KL7" s="240"/>
      <c r="KM7" s="240"/>
      <c r="KN7" s="240"/>
      <c r="KO7" s="240"/>
      <c r="KP7" s="240"/>
      <c r="KQ7" s="240"/>
      <c r="KR7" s="240"/>
      <c r="KS7" s="240"/>
      <c r="KT7" s="240"/>
      <c r="KU7" s="240"/>
      <c r="KV7" s="240"/>
      <c r="KW7" s="240"/>
      <c r="KX7" s="240"/>
      <c r="KY7" s="240"/>
      <c r="KZ7" s="240"/>
      <c r="LA7" s="240"/>
      <c r="LB7" s="240"/>
      <c r="LC7" s="240"/>
      <c r="LD7" s="240"/>
      <c r="LE7" s="240"/>
      <c r="LF7" s="240"/>
      <c r="LG7" s="240"/>
      <c r="LH7" s="240"/>
      <c r="LI7" s="240"/>
      <c r="LJ7" s="240"/>
      <c r="LK7" s="240"/>
      <c r="LL7" s="240"/>
      <c r="LM7" s="240"/>
      <c r="LN7" s="240"/>
      <c r="LO7" s="240"/>
      <c r="LP7" s="240"/>
      <c r="LQ7" s="240"/>
      <c r="LR7" s="240"/>
      <c r="LS7" s="240"/>
      <c r="LT7" s="240"/>
      <c r="LU7" s="240"/>
      <c r="LV7" s="240"/>
      <c r="LW7" s="240"/>
      <c r="LX7" s="240"/>
      <c r="LY7" s="240"/>
      <c r="LZ7" s="240"/>
      <c r="MA7" s="240"/>
      <c r="MB7" s="240"/>
      <c r="MC7" s="240"/>
      <c r="MD7" s="240"/>
      <c r="ME7" s="240"/>
      <c r="MF7" s="240"/>
      <c r="MG7" s="240"/>
      <c r="MH7" s="240"/>
      <c r="MI7" s="240"/>
      <c r="MJ7" s="240"/>
      <c r="MK7" s="240"/>
      <c r="ML7" s="240"/>
      <c r="MM7" s="240"/>
      <c r="MN7" s="240"/>
      <c r="MO7" s="240"/>
      <c r="MP7" s="240"/>
      <c r="MQ7" s="240"/>
      <c r="MR7" s="240"/>
      <c r="MS7" s="240"/>
      <c r="MT7" s="240"/>
      <c r="MU7" s="240"/>
      <c r="MV7" s="240"/>
      <c r="MW7" s="240"/>
      <c r="MX7" s="240"/>
      <c r="MY7" s="240"/>
      <c r="MZ7" s="240"/>
      <c r="NA7" s="240"/>
      <c r="NB7" s="240"/>
      <c r="NC7" s="240"/>
      <c r="ND7" s="240"/>
      <c r="NE7" s="240"/>
      <c r="NF7" s="240"/>
      <c r="NG7" s="240"/>
      <c r="NH7" s="240"/>
      <c r="NI7" s="240"/>
      <c r="NJ7" s="240"/>
      <c r="NK7" s="240"/>
      <c r="NL7" s="240"/>
      <c r="NM7" s="240"/>
      <c r="NN7" s="240"/>
      <c r="NO7" s="240"/>
      <c r="NP7" s="240"/>
      <c r="NQ7" s="240"/>
      <c r="NR7" s="240"/>
      <c r="NS7" s="240"/>
      <c r="NT7" s="240"/>
      <c r="NU7" s="240"/>
      <c r="NV7" s="240"/>
      <c r="NW7" s="240"/>
      <c r="NX7" s="240"/>
      <c r="NY7" s="240"/>
      <c r="NZ7" s="240"/>
      <c r="OA7" s="240"/>
      <c r="OB7" s="240"/>
      <c r="OC7" s="240"/>
      <c r="OD7" s="240"/>
      <c r="OE7" s="240"/>
      <c r="OF7" s="240"/>
      <c r="OG7" s="240"/>
      <c r="OH7" s="240"/>
      <c r="OI7" s="240"/>
      <c r="OJ7" s="240"/>
      <c r="OK7" s="240"/>
      <c r="OL7" s="240"/>
      <c r="OM7" s="240"/>
      <c r="ON7" s="240"/>
      <c r="OO7" s="240"/>
      <c r="OP7" s="240"/>
      <c r="OQ7" s="240"/>
      <c r="OR7" s="240"/>
      <c r="OS7" s="240"/>
      <c r="OT7" s="240"/>
      <c r="OU7" s="240"/>
      <c r="OV7" s="240"/>
      <c r="OW7" s="240"/>
      <c r="OX7" s="240"/>
      <c r="OY7" s="240"/>
      <c r="OZ7" s="240"/>
      <c r="PA7" s="240"/>
      <c r="PB7" s="240"/>
      <c r="PC7" s="240"/>
      <c r="PD7" s="240"/>
      <c r="PE7" s="240"/>
      <c r="PF7" s="240"/>
      <c r="PG7" s="240"/>
      <c r="PH7" s="240"/>
      <c r="PI7" s="240"/>
      <c r="PJ7" s="240"/>
      <c r="PK7" s="240"/>
      <c r="PL7" s="240"/>
      <c r="PM7" s="240"/>
      <c r="PN7" s="240"/>
      <c r="PO7" s="240"/>
      <c r="PP7" s="240"/>
      <c r="PQ7" s="240"/>
      <c r="PR7" s="240"/>
      <c r="PS7" s="240"/>
      <c r="PT7" s="240"/>
      <c r="PU7" s="240"/>
      <c r="PV7" s="240"/>
      <c r="PW7" s="240"/>
      <c r="PX7" s="240"/>
      <c r="PY7" s="240"/>
      <c r="PZ7" s="240"/>
      <c r="QA7" s="240"/>
      <c r="QB7" s="240"/>
      <c r="QC7" s="240"/>
      <c r="QD7" s="240"/>
      <c r="QE7" s="240"/>
      <c r="QF7" s="240"/>
      <c r="QG7" s="240"/>
      <c r="QH7" s="240"/>
      <c r="QI7" s="240"/>
      <c r="QJ7" s="240"/>
      <c r="QK7" s="240"/>
      <c r="QL7" s="240"/>
      <c r="QM7" s="240"/>
      <c r="QN7" s="240"/>
      <c r="QO7" s="240"/>
      <c r="QP7" s="240"/>
      <c r="QQ7" s="240"/>
      <c r="QR7" s="240"/>
      <c r="QS7" s="240"/>
      <c r="QT7" s="240"/>
      <c r="QU7" s="240"/>
      <c r="QV7" s="240"/>
      <c r="QW7" s="240"/>
      <c r="QX7" s="240"/>
      <c r="QY7" s="240"/>
      <c r="QZ7" s="240"/>
      <c r="RA7" s="240"/>
      <c r="RB7" s="240"/>
      <c r="RC7" s="240"/>
      <c r="RD7" s="240"/>
      <c r="RE7" s="240"/>
      <c r="RF7" s="240"/>
      <c r="RG7" s="240"/>
      <c r="RH7" s="240"/>
      <c r="RI7" s="240"/>
      <c r="RJ7" s="240"/>
      <c r="RK7" s="240"/>
      <c r="RL7" s="240"/>
      <c r="RM7" s="240"/>
      <c r="RN7" s="240"/>
      <c r="RO7" s="240"/>
      <c r="RP7" s="240"/>
      <c r="RQ7" s="240"/>
      <c r="RR7" s="240"/>
      <c r="RS7" s="240"/>
      <c r="RT7" s="240"/>
      <c r="RU7" s="240"/>
      <c r="RV7" s="240"/>
      <c r="RW7" s="240"/>
      <c r="RX7" s="240"/>
      <c r="RY7" s="240"/>
      <c r="RZ7" s="240"/>
      <c r="SA7" s="240"/>
      <c r="SB7" s="240"/>
      <c r="SC7" s="240"/>
      <c r="SD7" s="240"/>
      <c r="SE7" s="240"/>
      <c r="SF7" s="240"/>
      <c r="SG7" s="240"/>
      <c r="SH7" s="240"/>
      <c r="SI7" s="240"/>
      <c r="SJ7" s="240"/>
      <c r="SK7" s="240"/>
      <c r="SL7" s="240"/>
      <c r="SM7" s="240"/>
      <c r="SN7" s="240"/>
      <c r="SO7" s="240"/>
      <c r="SP7" s="240"/>
      <c r="SQ7" s="240"/>
      <c r="SR7" s="240"/>
      <c r="SS7" s="240"/>
      <c r="ST7" s="240"/>
      <c r="SU7" s="240"/>
      <c r="SV7" s="240"/>
      <c r="SW7" s="240"/>
      <c r="SX7" s="240"/>
      <c r="SY7" s="240"/>
      <c r="SZ7" s="240"/>
      <c r="TA7" s="240"/>
      <c r="TB7" s="240"/>
      <c r="TC7" s="240"/>
      <c r="TD7" s="240"/>
      <c r="TE7" s="240"/>
      <c r="TF7" s="240"/>
      <c r="TG7" s="240"/>
      <c r="TH7" s="240"/>
      <c r="TI7" s="240"/>
      <c r="TJ7" s="240"/>
      <c r="TK7" s="240"/>
      <c r="TL7" s="240"/>
      <c r="TM7" s="240"/>
      <c r="TN7" s="240"/>
      <c r="TO7" s="240"/>
      <c r="TP7" s="240"/>
      <c r="TQ7" s="240"/>
      <c r="TR7" s="240"/>
      <c r="TS7" s="240"/>
      <c r="TT7" s="240"/>
      <c r="TU7" s="240"/>
      <c r="TV7" s="240"/>
      <c r="TW7" s="240"/>
      <c r="TX7" s="240"/>
      <c r="TY7" s="240"/>
      <c r="TZ7" s="240"/>
      <c r="UA7" s="240"/>
      <c r="UB7" s="240"/>
      <c r="UC7" s="240"/>
      <c r="UD7" s="240"/>
      <c r="UE7" s="240"/>
      <c r="UF7" s="240"/>
      <c r="UG7" s="240"/>
      <c r="UH7" s="240"/>
      <c r="UI7" s="240"/>
      <c r="UJ7" s="240"/>
      <c r="UK7" s="240"/>
      <c r="UL7" s="240"/>
      <c r="UM7" s="240"/>
      <c r="UN7" s="240"/>
      <c r="UO7" s="240"/>
      <c r="UP7" s="240"/>
      <c r="UQ7" s="240"/>
      <c r="UR7" s="240"/>
      <c r="US7" s="240"/>
      <c r="UT7" s="240"/>
      <c r="UU7" s="240"/>
      <c r="UV7" s="240"/>
      <c r="UW7" s="240"/>
      <c r="UX7" s="240"/>
      <c r="UY7" s="240"/>
      <c r="UZ7" s="240"/>
      <c r="VA7" s="240"/>
      <c r="VB7" s="240"/>
      <c r="VC7" s="240"/>
      <c r="VD7" s="240"/>
      <c r="VE7" s="240"/>
      <c r="VF7" s="240"/>
      <c r="VG7" s="240"/>
      <c r="VH7" s="240"/>
      <c r="VI7" s="240"/>
      <c r="VJ7" s="240"/>
      <c r="VK7" s="240"/>
      <c r="VL7" s="240"/>
      <c r="VM7" s="240"/>
      <c r="VN7" s="240"/>
      <c r="VO7" s="240"/>
      <c r="VP7" s="240"/>
      <c r="VQ7" s="240"/>
      <c r="VR7" s="240"/>
      <c r="VS7" s="240"/>
      <c r="VT7" s="240"/>
      <c r="VU7" s="240"/>
      <c r="VV7" s="240"/>
      <c r="VW7" s="240"/>
      <c r="VX7" s="240"/>
      <c r="VY7" s="240"/>
      <c r="VZ7" s="240"/>
      <c r="WA7" s="240"/>
      <c r="WB7" s="240"/>
      <c r="WC7" s="240"/>
      <c r="WD7" s="240"/>
      <c r="WE7" s="240"/>
      <c r="WF7" s="240"/>
      <c r="WG7" s="240"/>
      <c r="WH7" s="240"/>
      <c r="WI7" s="240"/>
      <c r="WJ7" s="240"/>
      <c r="WK7" s="240"/>
      <c r="WL7" s="240"/>
      <c r="WM7" s="240"/>
      <c r="WN7" s="240"/>
      <c r="WO7" s="240"/>
      <c r="WP7" s="240"/>
      <c r="WQ7" s="240"/>
      <c r="WR7" s="240"/>
      <c r="WS7" s="240"/>
      <c r="WT7" s="240"/>
      <c r="WU7" s="240"/>
      <c r="WV7" s="240"/>
      <c r="WW7" s="240"/>
      <c r="WX7" s="240"/>
      <c r="WY7" s="240"/>
      <c r="WZ7" s="240"/>
      <c r="XA7" s="240"/>
      <c r="XB7" s="240"/>
      <c r="XC7" s="240"/>
      <c r="XD7" s="240"/>
      <c r="XE7" s="240"/>
      <c r="XF7" s="240"/>
      <c r="XG7" s="240"/>
      <c r="XH7" s="240"/>
      <c r="XI7" s="240"/>
      <c r="XJ7" s="240"/>
      <c r="XK7" s="240"/>
      <c r="XL7" s="240"/>
      <c r="XM7" s="240"/>
      <c r="XN7" s="240"/>
      <c r="XO7" s="240"/>
      <c r="XP7" s="240"/>
      <c r="XQ7" s="240"/>
      <c r="XR7" s="240"/>
      <c r="XS7" s="240"/>
      <c r="XT7" s="240"/>
      <c r="XU7" s="240"/>
      <c r="XV7" s="240"/>
      <c r="XW7" s="240"/>
      <c r="XX7" s="240"/>
      <c r="XY7" s="240"/>
      <c r="XZ7" s="240"/>
      <c r="YA7" s="240"/>
      <c r="YB7" s="240"/>
      <c r="YC7" s="240"/>
      <c r="YD7" s="240"/>
      <c r="YE7" s="240"/>
      <c r="YF7" s="240"/>
      <c r="YG7" s="240"/>
      <c r="YH7" s="240"/>
      <c r="YI7" s="240"/>
      <c r="YJ7" s="240"/>
      <c r="YK7" s="240"/>
      <c r="YL7" s="240"/>
      <c r="YM7" s="240"/>
      <c r="YN7" s="240"/>
      <c r="YO7" s="240"/>
      <c r="YP7" s="240"/>
      <c r="YQ7" s="240"/>
      <c r="YR7" s="240"/>
      <c r="YS7" s="240"/>
      <c r="YT7" s="240"/>
      <c r="YU7" s="240"/>
      <c r="YV7" s="240"/>
      <c r="YW7" s="240"/>
      <c r="YX7" s="240"/>
      <c r="YY7" s="240"/>
      <c r="YZ7" s="240"/>
      <c r="ZA7" s="240"/>
      <c r="ZB7" s="240"/>
      <c r="ZC7" s="240"/>
      <c r="ZD7" s="240"/>
      <c r="ZE7" s="240"/>
      <c r="ZF7" s="240"/>
      <c r="ZG7" s="240"/>
      <c r="ZH7" s="240"/>
      <c r="ZI7" s="240"/>
      <c r="ZJ7" s="240"/>
      <c r="ZK7" s="240"/>
      <c r="ZL7" s="240"/>
      <c r="ZM7" s="240"/>
      <c r="ZN7" s="240"/>
      <c r="ZO7" s="240"/>
      <c r="ZP7" s="240"/>
      <c r="ZQ7" s="240"/>
      <c r="ZR7" s="240"/>
      <c r="ZS7" s="240"/>
      <c r="ZT7" s="240"/>
      <c r="ZU7" s="240"/>
      <c r="ZV7" s="240"/>
      <c r="ZW7" s="240"/>
      <c r="ZX7" s="240"/>
      <c r="ZY7" s="240"/>
      <c r="ZZ7" s="240"/>
      <c r="AAA7" s="240"/>
      <c r="AAB7" s="240"/>
      <c r="AAC7" s="240"/>
      <c r="AAD7" s="240"/>
      <c r="AAE7" s="240"/>
      <c r="AAF7" s="240"/>
      <c r="AAG7" s="240"/>
      <c r="AAH7" s="240"/>
      <c r="AAI7" s="240"/>
      <c r="AAJ7" s="240"/>
      <c r="AAK7" s="240"/>
      <c r="AAL7" s="240"/>
      <c r="AAM7" s="240"/>
      <c r="AAN7" s="240"/>
      <c r="AAO7" s="240"/>
      <c r="AAP7" s="240"/>
      <c r="AAQ7" s="240"/>
      <c r="AAR7" s="240"/>
      <c r="AAS7" s="240"/>
      <c r="AAT7" s="240"/>
      <c r="AAU7" s="240"/>
      <c r="AAV7" s="240"/>
      <c r="AAW7" s="240"/>
      <c r="AAX7" s="240"/>
      <c r="AAY7" s="240"/>
      <c r="AAZ7" s="240"/>
      <c r="ABA7" s="240"/>
      <c r="ABB7" s="240"/>
      <c r="ABC7" s="240"/>
      <c r="ABD7" s="240"/>
      <c r="ABE7" s="240"/>
      <c r="ABF7" s="240"/>
      <c r="ABG7" s="240"/>
      <c r="ABH7" s="240"/>
      <c r="ABI7" s="240"/>
      <c r="ABJ7" s="240"/>
      <c r="ABK7" s="240"/>
      <c r="ABL7" s="240"/>
      <c r="ABM7" s="240"/>
      <c r="ABN7" s="240"/>
      <c r="ABO7" s="240"/>
      <c r="ABP7" s="240"/>
      <c r="ABQ7" s="240"/>
      <c r="ABR7" s="240"/>
      <c r="ABS7" s="240"/>
      <c r="ABT7" s="240"/>
      <c r="ABU7" s="240"/>
      <c r="ABV7" s="240"/>
      <c r="ABW7" s="240"/>
      <c r="ABX7" s="240"/>
      <c r="ABY7" s="240"/>
      <c r="ABZ7" s="240"/>
      <c r="ACA7" s="240"/>
      <c r="ACB7" s="240"/>
      <c r="ACC7" s="240"/>
      <c r="ACD7" s="240"/>
      <c r="ACE7" s="240"/>
      <c r="ACF7" s="240"/>
      <c r="ACG7" s="240"/>
      <c r="ACH7" s="240"/>
      <c r="ACI7" s="240"/>
      <c r="ACJ7" s="240"/>
      <c r="ACK7" s="240"/>
      <c r="ACL7" s="240"/>
      <c r="ACM7" s="240"/>
      <c r="ACN7" s="240"/>
      <c r="ACO7" s="240"/>
      <c r="ACP7" s="240"/>
      <c r="ACQ7" s="240"/>
      <c r="ACR7" s="240"/>
      <c r="ACS7" s="240"/>
      <c r="ACT7" s="240"/>
      <c r="ACU7" s="240"/>
      <c r="ACV7" s="240"/>
      <c r="ACW7" s="240"/>
      <c r="ACX7" s="240"/>
      <c r="ACY7" s="240"/>
      <c r="ACZ7" s="240"/>
      <c r="ADA7" s="240"/>
      <c r="ADB7" s="240"/>
      <c r="ADC7" s="240"/>
      <c r="ADD7" s="240"/>
      <c r="ADE7" s="240"/>
      <c r="ADF7" s="240"/>
      <c r="ADG7" s="240"/>
      <c r="ADH7" s="240"/>
      <c r="ADI7" s="240"/>
      <c r="ADJ7" s="240"/>
      <c r="ADK7" s="240"/>
      <c r="ADL7" s="240"/>
      <c r="ADM7" s="240"/>
      <c r="ADN7" s="240"/>
      <c r="ADO7" s="240"/>
      <c r="ADP7" s="240"/>
      <c r="ADQ7" s="240"/>
      <c r="ADR7" s="240"/>
      <c r="ADS7" s="240"/>
      <c r="ADT7" s="240"/>
      <c r="ADU7" s="240"/>
      <c r="ADV7" s="240"/>
      <c r="ADW7" s="240"/>
      <c r="ADX7" s="240"/>
      <c r="ADY7" s="240"/>
      <c r="ADZ7" s="240"/>
      <c r="AEA7" s="240"/>
      <c r="AEB7" s="240"/>
      <c r="AEC7" s="240"/>
      <c r="AED7" s="240"/>
      <c r="AEE7" s="240"/>
      <c r="AEF7" s="240"/>
      <c r="AEG7" s="240"/>
      <c r="AEH7" s="240"/>
      <c r="AEI7" s="240"/>
      <c r="AEJ7" s="240"/>
      <c r="AEK7" s="240"/>
      <c r="AEL7" s="240"/>
      <c r="AEM7" s="240"/>
      <c r="AEN7" s="240"/>
      <c r="AEO7" s="240"/>
      <c r="AEP7" s="240"/>
      <c r="AEQ7" s="240"/>
      <c r="AER7" s="240"/>
      <c r="AES7" s="240"/>
      <c r="AET7" s="240"/>
      <c r="AEU7" s="240"/>
      <c r="AEV7" s="240"/>
      <c r="AEW7" s="240"/>
      <c r="AEX7" s="240"/>
      <c r="AEY7" s="240"/>
      <c r="AEZ7" s="240"/>
      <c r="AFA7" s="240"/>
      <c r="AFB7" s="240"/>
      <c r="AFC7" s="240"/>
      <c r="AFD7" s="240"/>
      <c r="AFE7" s="240"/>
      <c r="AFF7" s="240"/>
      <c r="AFG7" s="240"/>
      <c r="AFH7" s="240"/>
      <c r="AFI7" s="240"/>
      <c r="AFJ7" s="240"/>
      <c r="AFK7" s="240"/>
      <c r="AFL7" s="240"/>
      <c r="AFM7" s="240"/>
      <c r="AFN7" s="240"/>
      <c r="AFO7" s="240"/>
      <c r="AFP7" s="240"/>
      <c r="AFQ7" s="240"/>
      <c r="AFR7" s="240"/>
      <c r="AFS7" s="240"/>
      <c r="AFT7" s="240"/>
      <c r="AFU7" s="240"/>
      <c r="AFV7" s="240"/>
      <c r="AFW7" s="240"/>
      <c r="AFX7" s="240"/>
      <c r="AFY7" s="240"/>
      <c r="AFZ7" s="240"/>
      <c r="AGA7" s="240"/>
      <c r="AGB7" s="240"/>
      <c r="AGC7" s="240"/>
      <c r="AGD7" s="240"/>
      <c r="AGE7" s="240"/>
      <c r="AGF7" s="240"/>
      <c r="AGG7" s="240"/>
      <c r="AGH7" s="240"/>
      <c r="AGI7" s="240"/>
      <c r="AGJ7" s="240"/>
      <c r="AGK7" s="240"/>
      <c r="AGL7" s="240"/>
      <c r="AGM7" s="240"/>
      <c r="AGN7" s="240"/>
      <c r="AGO7" s="240"/>
      <c r="AGP7" s="240"/>
      <c r="AGQ7" s="240"/>
      <c r="AGR7" s="240"/>
      <c r="AGS7" s="240"/>
      <c r="AGT7" s="240"/>
      <c r="AGU7" s="240"/>
      <c r="AGV7" s="240"/>
      <c r="AGW7" s="240"/>
      <c r="AGX7" s="240"/>
      <c r="AGY7" s="240"/>
      <c r="AGZ7" s="240"/>
      <c r="AHA7" s="240"/>
      <c r="AHB7" s="240"/>
      <c r="AHC7" s="240"/>
      <c r="AHD7" s="240"/>
      <c r="AHE7" s="240"/>
      <c r="AHF7" s="240"/>
      <c r="AHG7" s="240"/>
      <c r="AHH7" s="240"/>
      <c r="AHI7" s="240"/>
      <c r="AHJ7" s="240"/>
      <c r="AHK7" s="240"/>
      <c r="AHL7" s="240"/>
      <c r="AHM7" s="240"/>
      <c r="AHN7" s="240"/>
      <c r="AHO7" s="240"/>
      <c r="AHP7" s="240"/>
      <c r="AHQ7" s="240"/>
      <c r="AHR7" s="240"/>
      <c r="AHS7" s="240"/>
      <c r="AHT7" s="240"/>
      <c r="AHU7" s="240"/>
      <c r="AHV7" s="240"/>
      <c r="AHW7" s="240"/>
      <c r="AHX7" s="240"/>
      <c r="AHY7" s="240"/>
      <c r="AHZ7" s="240"/>
      <c r="AIA7" s="240"/>
      <c r="AIB7" s="240"/>
      <c r="AIC7" s="240"/>
      <c r="AID7" s="240"/>
      <c r="AIE7" s="240"/>
      <c r="AIF7" s="240"/>
      <c r="AIG7" s="240"/>
      <c r="AIH7" s="240"/>
      <c r="AII7" s="240"/>
      <c r="AIJ7" s="240"/>
      <c r="AIK7" s="240"/>
      <c r="AIL7" s="240"/>
      <c r="AIM7" s="240"/>
      <c r="AIN7" s="240"/>
      <c r="AIO7" s="240"/>
      <c r="AIP7" s="240"/>
      <c r="AIQ7" s="240"/>
      <c r="AIR7" s="240"/>
      <c r="AIS7" s="240"/>
      <c r="AIT7" s="240"/>
      <c r="AIU7" s="240"/>
      <c r="AIV7" s="240"/>
      <c r="AIW7" s="240"/>
      <c r="AIX7" s="240"/>
      <c r="AIY7" s="240"/>
      <c r="AIZ7" s="240"/>
      <c r="AJA7" s="240"/>
      <c r="AJB7" s="240"/>
      <c r="AJC7" s="240"/>
      <c r="AJD7" s="240"/>
      <c r="AJE7" s="240"/>
      <c r="AJF7" s="240"/>
      <c r="AJG7" s="240"/>
      <c r="AJH7" s="240"/>
      <c r="AJI7" s="240"/>
      <c r="AJJ7" s="240"/>
      <c r="AJK7" s="240"/>
      <c r="AJL7" s="240"/>
      <c r="AJM7" s="240"/>
      <c r="AJN7" s="240"/>
      <c r="AJO7" s="240"/>
      <c r="AJP7" s="240"/>
      <c r="AJQ7" s="240"/>
      <c r="AJR7" s="240"/>
      <c r="AJS7" s="240"/>
      <c r="AJT7" s="240"/>
      <c r="AJU7" s="240"/>
      <c r="AJV7" s="240"/>
      <c r="AJW7" s="240"/>
      <c r="AJX7" s="240"/>
      <c r="AJY7" s="240"/>
      <c r="AJZ7" s="240"/>
      <c r="AKA7" s="240"/>
      <c r="AKB7" s="240"/>
      <c r="AKC7" s="240"/>
      <c r="AKD7" s="240"/>
      <c r="AKE7" s="240"/>
      <c r="AKF7" s="240"/>
      <c r="AKG7" s="240"/>
      <c r="AKH7" s="240"/>
      <c r="AKI7" s="240"/>
      <c r="AKJ7" s="240"/>
      <c r="AKK7" s="240"/>
      <c r="AKL7" s="240"/>
      <c r="AKM7" s="240"/>
      <c r="AKN7" s="240"/>
      <c r="AKO7" s="240"/>
      <c r="AKP7" s="240"/>
      <c r="AKQ7" s="240"/>
      <c r="AKR7" s="240"/>
      <c r="AKS7" s="240"/>
      <c r="AKT7" s="240"/>
      <c r="AKU7" s="240"/>
      <c r="AKV7" s="240"/>
      <c r="AKW7" s="240"/>
      <c r="AKX7" s="240"/>
      <c r="AKY7" s="240"/>
      <c r="AKZ7" s="240"/>
      <c r="ALA7" s="240"/>
      <c r="ALB7" s="240"/>
      <c r="ALC7" s="240"/>
      <c r="ALD7" s="240"/>
      <c r="ALE7" s="240"/>
      <c r="ALF7" s="240"/>
      <c r="ALG7" s="240"/>
      <c r="ALH7" s="240"/>
      <c r="ALI7" s="240"/>
      <c r="ALJ7" s="240"/>
      <c r="ALK7" s="240"/>
      <c r="ALL7" s="240"/>
      <c r="ALM7" s="240"/>
      <c r="ALN7" s="240"/>
      <c r="ALO7" s="240"/>
      <c r="ALP7" s="240"/>
      <c r="ALQ7" s="240"/>
      <c r="ALR7" s="240"/>
      <c r="ALS7" s="240"/>
      <c r="ALT7" s="240"/>
      <c r="ALU7" s="240"/>
      <c r="ALV7" s="240"/>
      <c r="ALW7" s="240"/>
      <c r="ALX7" s="240"/>
      <c r="ALY7" s="240"/>
      <c r="ALZ7" s="240"/>
      <c r="AMA7" s="240"/>
      <c r="AMB7" s="240"/>
      <c r="AMC7" s="240"/>
      <c r="AMD7" s="240"/>
      <c r="AME7" s="240"/>
      <c r="AMF7" s="240"/>
      <c r="AMG7" s="240"/>
      <c r="AMH7" s="240"/>
      <c r="AMI7" s="240"/>
      <c r="AMJ7" s="240"/>
      <c r="AMK7" s="240"/>
      <c r="AML7" s="240"/>
      <c r="AMM7" s="240"/>
      <c r="AMN7" s="240"/>
      <c r="AMO7" s="240"/>
      <c r="AMP7" s="240"/>
      <c r="AMQ7" s="240"/>
      <c r="AMR7" s="240"/>
      <c r="AMS7" s="240"/>
      <c r="AMT7" s="240"/>
      <c r="AMU7" s="240"/>
      <c r="AMV7" s="240"/>
      <c r="AMW7" s="240"/>
      <c r="AMX7" s="240"/>
      <c r="AMY7" s="240"/>
      <c r="AMZ7" s="240"/>
      <c r="ANA7" s="240"/>
      <c r="ANB7" s="240"/>
      <c r="ANC7" s="240"/>
      <c r="AND7" s="240"/>
      <c r="ANE7" s="240"/>
      <c r="ANF7" s="240"/>
      <c r="ANG7" s="240"/>
      <c r="ANH7" s="240"/>
      <c r="ANI7" s="240"/>
      <c r="ANJ7" s="240"/>
      <c r="ANK7" s="240"/>
      <c r="ANL7" s="240"/>
      <c r="ANM7" s="240"/>
      <c r="ANN7" s="240"/>
      <c r="ANO7" s="240"/>
      <c r="ANP7" s="240"/>
      <c r="ANQ7" s="240"/>
      <c r="ANR7" s="240"/>
      <c r="ANS7" s="240"/>
      <c r="ANT7" s="240"/>
      <c r="ANU7" s="240"/>
      <c r="ANV7" s="240"/>
      <c r="ANW7" s="240"/>
      <c r="ANX7" s="240"/>
      <c r="ANY7" s="240"/>
      <c r="ANZ7" s="240"/>
      <c r="AOA7" s="240"/>
      <c r="AOB7" s="240"/>
      <c r="AOC7" s="240"/>
      <c r="AOD7" s="240"/>
      <c r="AOE7" s="240"/>
      <c r="AOF7" s="240"/>
      <c r="AOG7" s="240"/>
      <c r="AOH7" s="240"/>
      <c r="AOI7" s="240"/>
      <c r="AOJ7" s="240"/>
      <c r="AOK7" s="240"/>
      <c r="AOL7" s="240"/>
      <c r="AOM7" s="240"/>
      <c r="AON7" s="240"/>
      <c r="AOO7" s="240"/>
      <c r="AOP7" s="240"/>
      <c r="AOQ7" s="240"/>
      <c r="AOR7" s="240"/>
      <c r="AOS7" s="240"/>
      <c r="AOT7" s="240"/>
      <c r="AOU7" s="240"/>
      <c r="AOV7" s="240"/>
      <c r="AOW7" s="240"/>
      <c r="AOX7" s="240"/>
      <c r="AOY7" s="240"/>
      <c r="AOZ7" s="240"/>
      <c r="APA7" s="240"/>
      <c r="APB7" s="240"/>
      <c r="APC7" s="240"/>
      <c r="APD7" s="240"/>
      <c r="APE7" s="240"/>
      <c r="APF7" s="240"/>
      <c r="APG7" s="240"/>
      <c r="APH7" s="240"/>
      <c r="API7" s="240"/>
      <c r="APJ7" s="240"/>
      <c r="APK7" s="240"/>
      <c r="APL7" s="240"/>
      <c r="APM7" s="240"/>
      <c r="APN7" s="240"/>
      <c r="APO7" s="240"/>
      <c r="APP7" s="240"/>
      <c r="APQ7" s="240"/>
      <c r="APR7" s="240"/>
      <c r="APS7" s="240"/>
      <c r="APT7" s="240"/>
      <c r="APU7" s="240"/>
      <c r="APV7" s="240"/>
      <c r="APW7" s="240"/>
      <c r="APX7" s="240"/>
      <c r="APY7" s="240"/>
      <c r="APZ7" s="240"/>
      <c r="AQA7" s="240"/>
      <c r="AQB7" s="240"/>
      <c r="AQC7" s="240"/>
      <c r="AQD7" s="240"/>
      <c r="AQE7" s="240"/>
      <c r="AQF7" s="240"/>
      <c r="AQG7" s="240"/>
      <c r="AQH7" s="240"/>
      <c r="AQI7" s="240"/>
      <c r="AQJ7" s="240"/>
      <c r="AQK7" s="240"/>
      <c r="AQL7" s="240"/>
      <c r="AQM7" s="240"/>
      <c r="AQN7" s="240"/>
      <c r="AQO7" s="240"/>
      <c r="AQP7" s="240"/>
      <c r="AQQ7" s="240"/>
      <c r="AQR7" s="240"/>
      <c r="AQS7" s="240"/>
      <c r="AQT7" s="240"/>
      <c r="AQU7" s="240"/>
      <c r="AQV7" s="240"/>
      <c r="AQW7" s="240"/>
      <c r="AQX7" s="240"/>
      <c r="AQY7" s="240"/>
      <c r="AQZ7" s="240"/>
      <c r="ARA7" s="240"/>
      <c r="ARB7" s="240"/>
      <c r="ARC7" s="240"/>
      <c r="ARD7" s="240"/>
      <c r="ARE7" s="240"/>
      <c r="ARF7" s="240"/>
      <c r="ARG7" s="240"/>
      <c r="ARH7" s="240"/>
      <c r="ARI7" s="240"/>
      <c r="ARJ7" s="240"/>
      <c r="ARK7" s="240"/>
      <c r="ARL7" s="240"/>
      <c r="ARM7" s="240"/>
      <c r="ARN7" s="240"/>
      <c r="ARO7" s="240"/>
      <c r="ARP7" s="240"/>
      <c r="ARQ7" s="240"/>
      <c r="ARR7" s="240"/>
      <c r="ARS7" s="240"/>
      <c r="ART7" s="240"/>
      <c r="ARU7" s="240"/>
      <c r="ARV7" s="240"/>
      <c r="ARW7" s="240"/>
      <c r="ARX7" s="240"/>
      <c r="ARY7" s="240"/>
      <c r="ARZ7" s="240"/>
      <c r="ASA7" s="240"/>
      <c r="ASB7" s="240"/>
      <c r="ASC7" s="240"/>
      <c r="ASD7" s="240"/>
      <c r="ASE7" s="240"/>
      <c r="ASF7" s="240"/>
      <c r="ASG7" s="240"/>
      <c r="ASH7" s="240"/>
      <c r="ASI7" s="240"/>
      <c r="ASJ7" s="240"/>
      <c r="ASK7" s="240"/>
      <c r="ASL7" s="240"/>
      <c r="ASM7" s="240"/>
      <c r="ASN7" s="240"/>
      <c r="ASO7" s="240"/>
      <c r="ASP7" s="240"/>
      <c r="ASQ7" s="240"/>
      <c r="ASR7" s="240"/>
      <c r="ASS7" s="240"/>
      <c r="AST7" s="240"/>
      <c r="ASU7" s="240"/>
      <c r="ASV7" s="240"/>
      <c r="ASW7" s="240"/>
      <c r="ASX7" s="240"/>
      <c r="ASY7" s="240"/>
      <c r="ASZ7" s="240"/>
      <c r="ATA7" s="240"/>
      <c r="ATB7" s="240"/>
      <c r="ATC7" s="240"/>
      <c r="ATD7" s="240"/>
      <c r="ATE7" s="240"/>
      <c r="ATF7" s="240"/>
      <c r="ATG7" s="240"/>
      <c r="ATH7" s="240"/>
      <c r="ATI7" s="240"/>
      <c r="ATJ7" s="240"/>
      <c r="ATK7" s="240"/>
      <c r="ATL7" s="240"/>
      <c r="ATM7" s="240"/>
      <c r="ATN7" s="240"/>
      <c r="ATO7" s="240"/>
      <c r="ATP7" s="240"/>
      <c r="ATQ7" s="240"/>
      <c r="ATR7" s="240"/>
      <c r="ATS7" s="240"/>
      <c r="ATT7" s="240"/>
      <c r="ATU7" s="240"/>
      <c r="ATV7" s="240"/>
      <c r="ATW7" s="240"/>
      <c r="ATX7" s="240"/>
      <c r="ATY7" s="240"/>
      <c r="ATZ7" s="240"/>
      <c r="AUA7" s="240"/>
      <c r="AUB7" s="240"/>
      <c r="AUC7" s="240"/>
      <c r="AUD7" s="240"/>
      <c r="AUE7" s="240"/>
      <c r="AUF7" s="240"/>
      <c r="AUG7" s="240"/>
      <c r="AUH7" s="240"/>
      <c r="AUI7" s="240"/>
      <c r="AUJ7" s="240"/>
      <c r="AUK7" s="240"/>
      <c r="AUL7" s="240"/>
      <c r="AUM7" s="240"/>
      <c r="AUN7" s="240"/>
      <c r="AUO7" s="240"/>
      <c r="AUP7" s="240"/>
      <c r="AUQ7" s="240"/>
      <c r="AUR7" s="240"/>
      <c r="AUS7" s="240"/>
      <c r="AUT7" s="240"/>
      <c r="AUU7" s="240"/>
      <c r="AUV7" s="240"/>
      <c r="AUW7" s="240"/>
      <c r="AUX7" s="240"/>
      <c r="AUY7" s="240"/>
      <c r="AUZ7" s="240"/>
      <c r="AVA7" s="240"/>
      <c r="AVB7" s="240"/>
      <c r="AVC7" s="240"/>
      <c r="AVD7" s="240"/>
      <c r="AVE7" s="240"/>
      <c r="AVF7" s="240"/>
      <c r="AVG7" s="240"/>
      <c r="AVH7" s="240"/>
      <c r="AVI7" s="240"/>
      <c r="AVJ7" s="240"/>
      <c r="AVK7" s="240"/>
      <c r="AVL7" s="240"/>
      <c r="AVM7" s="240"/>
      <c r="AVN7" s="240"/>
      <c r="AVO7" s="240"/>
      <c r="AVP7" s="240"/>
      <c r="AVQ7" s="240"/>
      <c r="AVR7" s="240"/>
      <c r="AVS7" s="240"/>
      <c r="AVT7" s="240"/>
      <c r="AVU7" s="240"/>
      <c r="AVV7" s="240"/>
      <c r="AVW7" s="240"/>
      <c r="AVX7" s="240"/>
      <c r="AVY7" s="240"/>
      <c r="AVZ7" s="240"/>
      <c r="AWA7" s="240"/>
      <c r="AWB7" s="240"/>
      <c r="AWC7" s="240"/>
      <c r="AWD7" s="240"/>
      <c r="AWE7" s="240"/>
      <c r="AWF7" s="240"/>
      <c r="AWG7" s="240"/>
      <c r="AWH7" s="240"/>
      <c r="AWI7" s="240"/>
      <c r="AWJ7" s="240"/>
      <c r="AWK7" s="240"/>
      <c r="AWL7" s="240"/>
      <c r="AWM7" s="240"/>
      <c r="AWN7" s="240"/>
      <c r="AWO7" s="240"/>
      <c r="AWP7" s="240"/>
      <c r="AWQ7" s="240"/>
      <c r="AWR7" s="240"/>
      <c r="AWS7" s="240"/>
      <c r="AWT7" s="240"/>
      <c r="AWU7" s="240"/>
      <c r="AWV7" s="240"/>
      <c r="AWW7" s="240"/>
      <c r="AWX7" s="240"/>
      <c r="AWY7" s="240"/>
      <c r="AWZ7" s="240"/>
      <c r="AXA7" s="240"/>
      <c r="AXB7" s="240"/>
      <c r="AXC7" s="240"/>
      <c r="AXD7" s="240"/>
      <c r="AXE7" s="240"/>
      <c r="AXF7" s="240"/>
      <c r="AXG7" s="240"/>
      <c r="AXH7" s="240"/>
      <c r="AXI7" s="240"/>
      <c r="AXJ7" s="240"/>
      <c r="AXK7" s="240"/>
      <c r="AXL7" s="240"/>
      <c r="AXM7" s="240"/>
      <c r="AXN7" s="240"/>
      <c r="AXO7" s="240"/>
      <c r="AXP7" s="240"/>
      <c r="AXQ7" s="240"/>
      <c r="AXR7" s="240"/>
      <c r="AXS7" s="240"/>
      <c r="AXT7" s="240"/>
      <c r="AXU7" s="240"/>
      <c r="AXV7" s="240"/>
      <c r="AXW7" s="240"/>
      <c r="AXX7" s="240"/>
      <c r="AXY7" s="240"/>
      <c r="AXZ7" s="240"/>
      <c r="AYA7" s="240"/>
      <c r="AYB7" s="240"/>
      <c r="AYC7" s="240"/>
      <c r="AYD7" s="240"/>
      <c r="AYE7" s="240"/>
      <c r="AYF7" s="240"/>
      <c r="AYG7" s="240"/>
      <c r="AYH7" s="240"/>
      <c r="AYI7" s="240"/>
      <c r="AYJ7" s="240"/>
      <c r="AYK7" s="240"/>
      <c r="AYL7" s="240"/>
      <c r="AYM7" s="240"/>
      <c r="AYN7" s="240"/>
      <c r="AYO7" s="240"/>
      <c r="AYP7" s="240"/>
      <c r="AYQ7" s="240"/>
      <c r="AYR7" s="240"/>
      <c r="AYS7" s="240"/>
      <c r="AYT7" s="240"/>
      <c r="AYU7" s="240"/>
      <c r="AYV7" s="240"/>
      <c r="AYW7" s="240"/>
      <c r="AYX7" s="240"/>
      <c r="AYY7" s="240"/>
      <c r="AYZ7" s="240"/>
      <c r="AZA7" s="240"/>
      <c r="AZB7" s="240"/>
      <c r="AZC7" s="240"/>
      <c r="AZD7" s="240"/>
      <c r="AZE7" s="240"/>
      <c r="AZF7" s="240"/>
      <c r="AZG7" s="240"/>
      <c r="AZH7" s="240"/>
      <c r="AZI7" s="240"/>
      <c r="AZJ7" s="240"/>
      <c r="AZK7" s="240"/>
      <c r="AZL7" s="240"/>
      <c r="AZM7" s="240"/>
      <c r="AZN7" s="240"/>
      <c r="AZO7" s="240"/>
      <c r="AZP7" s="240"/>
      <c r="AZQ7" s="240"/>
      <c r="AZR7" s="240"/>
      <c r="AZS7" s="240"/>
      <c r="AZT7" s="240"/>
      <c r="AZU7" s="240"/>
      <c r="AZV7" s="240"/>
      <c r="AZW7" s="240"/>
      <c r="AZX7" s="240"/>
      <c r="AZY7" s="240"/>
      <c r="AZZ7" s="240"/>
      <c r="BAA7" s="240"/>
      <c r="BAB7" s="240"/>
      <c r="BAC7" s="240"/>
      <c r="BAD7" s="240"/>
      <c r="BAE7" s="240"/>
      <c r="BAF7" s="240"/>
      <c r="BAG7" s="240"/>
      <c r="BAH7" s="240"/>
      <c r="BAI7" s="240"/>
      <c r="BAJ7" s="240"/>
      <c r="BAK7" s="240"/>
      <c r="BAL7" s="240"/>
      <c r="BAM7" s="240"/>
      <c r="BAN7" s="240"/>
      <c r="BAO7" s="240"/>
      <c r="BAP7" s="240"/>
      <c r="BAQ7" s="240"/>
      <c r="BAR7" s="240"/>
      <c r="BAS7" s="240"/>
      <c r="BAT7" s="240"/>
      <c r="BAU7" s="240"/>
      <c r="BAV7" s="240"/>
      <c r="BAW7" s="240"/>
      <c r="BAX7" s="240"/>
      <c r="BAY7" s="240"/>
      <c r="BAZ7" s="240"/>
      <c r="BBA7" s="240"/>
      <c r="BBB7" s="240"/>
      <c r="BBC7" s="240"/>
      <c r="BBD7" s="240"/>
      <c r="BBE7" s="240"/>
      <c r="BBF7" s="240"/>
      <c r="BBG7" s="240"/>
      <c r="BBH7" s="240"/>
      <c r="BBI7" s="240"/>
      <c r="BBJ7" s="240"/>
      <c r="BBK7" s="240"/>
      <c r="BBL7" s="240"/>
      <c r="BBM7" s="240"/>
      <c r="BBN7" s="240"/>
      <c r="BBO7" s="240"/>
      <c r="BBP7" s="240"/>
      <c r="BBQ7" s="240"/>
      <c r="BBR7" s="240"/>
      <c r="BBS7" s="240"/>
      <c r="BBT7" s="240"/>
      <c r="BBU7" s="240"/>
      <c r="BBV7" s="240"/>
      <c r="BBW7" s="240"/>
      <c r="BBX7" s="240"/>
      <c r="BBY7" s="240"/>
      <c r="BBZ7" s="240"/>
      <c r="BCA7" s="240"/>
      <c r="BCB7" s="240"/>
      <c r="BCC7" s="240"/>
      <c r="BCD7" s="240"/>
      <c r="BCE7" s="240"/>
      <c r="BCF7" s="240"/>
      <c r="BCG7" s="240"/>
      <c r="BCH7" s="240"/>
      <c r="BCI7" s="240"/>
      <c r="BCJ7" s="240"/>
      <c r="BCK7" s="240"/>
      <c r="BCL7" s="240"/>
      <c r="BCM7" s="240"/>
      <c r="BCN7" s="240"/>
      <c r="BCO7" s="240"/>
      <c r="BCP7" s="240"/>
      <c r="BCQ7" s="240"/>
      <c r="BCR7" s="240"/>
      <c r="BCS7" s="240"/>
      <c r="BCT7" s="240"/>
      <c r="BCU7" s="240"/>
      <c r="BCV7" s="240"/>
      <c r="BCW7" s="240"/>
      <c r="BCX7" s="240"/>
      <c r="BCY7" s="240"/>
      <c r="BCZ7" s="240"/>
      <c r="BDA7" s="240"/>
      <c r="BDB7" s="240"/>
      <c r="BDC7" s="240"/>
      <c r="BDD7" s="240"/>
      <c r="BDE7" s="240"/>
      <c r="BDF7" s="240"/>
      <c r="BDG7" s="240"/>
      <c r="BDH7" s="240"/>
      <c r="BDI7" s="240"/>
      <c r="BDJ7" s="240"/>
      <c r="BDK7" s="240"/>
      <c r="BDL7" s="240"/>
      <c r="BDM7" s="240"/>
      <c r="BDN7" s="240"/>
      <c r="BDO7" s="240"/>
      <c r="BDP7" s="240"/>
      <c r="BDQ7" s="240"/>
      <c r="BDR7" s="240"/>
      <c r="BDS7" s="240"/>
      <c r="BDT7" s="240"/>
      <c r="BDU7" s="240"/>
      <c r="BDV7" s="240"/>
      <c r="BDW7" s="240"/>
      <c r="BDX7" s="240"/>
      <c r="BDY7" s="240"/>
      <c r="BDZ7" s="240"/>
      <c r="BEA7" s="240"/>
      <c r="BEB7" s="240"/>
      <c r="BEC7" s="240"/>
      <c r="BED7" s="240"/>
      <c r="BEE7" s="240"/>
      <c r="BEF7" s="240"/>
      <c r="BEG7" s="240"/>
      <c r="BEH7" s="240"/>
      <c r="BEI7" s="240"/>
      <c r="BEJ7" s="240"/>
      <c r="BEK7" s="240"/>
      <c r="BEL7" s="240"/>
      <c r="BEM7" s="240"/>
      <c r="BEN7" s="240"/>
      <c r="BEO7" s="240"/>
      <c r="BEP7" s="240"/>
      <c r="BEQ7" s="240"/>
      <c r="BER7" s="240"/>
      <c r="BES7" s="240"/>
      <c r="BET7" s="240"/>
      <c r="BEU7" s="240"/>
      <c r="BEV7" s="240"/>
      <c r="BEW7" s="240"/>
      <c r="BEX7" s="240"/>
      <c r="BEY7" s="240"/>
      <c r="BEZ7" s="240"/>
      <c r="BFA7" s="240"/>
      <c r="BFB7" s="240"/>
      <c r="BFC7" s="240"/>
      <c r="BFD7" s="240"/>
      <c r="BFE7" s="240"/>
      <c r="BFF7" s="240"/>
      <c r="BFG7" s="240"/>
      <c r="BFH7" s="240"/>
      <c r="BFI7" s="240"/>
      <c r="BFJ7" s="240"/>
      <c r="BFK7" s="240"/>
      <c r="BFL7" s="240"/>
      <c r="BFM7" s="240"/>
      <c r="BFN7" s="240"/>
      <c r="BFO7" s="240"/>
      <c r="BFP7" s="240"/>
      <c r="BFQ7" s="240"/>
      <c r="BFR7" s="240"/>
      <c r="BFS7" s="240"/>
      <c r="BFT7" s="240"/>
      <c r="BFU7" s="240"/>
      <c r="BFV7" s="240"/>
      <c r="BFW7" s="240"/>
      <c r="BFX7" s="240"/>
      <c r="BFY7" s="240"/>
      <c r="BFZ7" s="240"/>
      <c r="BGA7" s="240"/>
      <c r="BGB7" s="240"/>
      <c r="BGC7" s="240"/>
      <c r="BGD7" s="240"/>
      <c r="BGE7" s="240"/>
      <c r="BGF7" s="240"/>
      <c r="BGG7" s="240"/>
      <c r="BGH7" s="240"/>
      <c r="BGI7" s="240"/>
      <c r="BGJ7" s="240"/>
      <c r="BGK7" s="240"/>
      <c r="BGL7" s="240"/>
      <c r="BGM7" s="240"/>
      <c r="BGN7" s="240"/>
      <c r="BGO7" s="240"/>
      <c r="BGP7" s="240"/>
      <c r="BGQ7" s="240"/>
      <c r="BGR7" s="240"/>
      <c r="BGS7" s="240"/>
      <c r="BGT7" s="240"/>
      <c r="BGU7" s="240"/>
      <c r="BGV7" s="240"/>
      <c r="BGW7" s="240"/>
      <c r="BGX7" s="240"/>
      <c r="BGY7" s="240"/>
      <c r="BGZ7" s="240"/>
      <c r="BHA7" s="240"/>
      <c r="BHB7" s="240"/>
      <c r="BHC7" s="240"/>
      <c r="BHD7" s="240"/>
      <c r="BHE7" s="240"/>
      <c r="BHF7" s="240"/>
      <c r="BHG7" s="240"/>
      <c r="BHH7" s="240"/>
      <c r="BHI7" s="240"/>
      <c r="BHJ7" s="240"/>
      <c r="BHK7" s="240"/>
      <c r="BHL7" s="240"/>
      <c r="BHM7" s="240"/>
      <c r="BHN7" s="240"/>
      <c r="BHO7" s="240"/>
      <c r="BHP7" s="240"/>
      <c r="BHQ7" s="240"/>
      <c r="BHR7" s="240"/>
      <c r="BHS7" s="240"/>
      <c r="BHT7" s="240"/>
      <c r="BHU7" s="240"/>
      <c r="BHV7" s="240"/>
      <c r="BHW7" s="240"/>
      <c r="BHX7" s="240"/>
      <c r="BHY7" s="240"/>
      <c r="BHZ7" s="240"/>
      <c r="BIA7" s="240"/>
      <c r="BIB7" s="240"/>
      <c r="BIC7" s="240"/>
      <c r="BID7" s="240"/>
      <c r="BIE7" s="240"/>
      <c r="BIF7" s="240"/>
      <c r="BIG7" s="240"/>
      <c r="BIH7" s="240"/>
      <c r="BII7" s="240"/>
      <c r="BIJ7" s="240"/>
      <c r="BIK7" s="240"/>
      <c r="BIL7" s="240"/>
      <c r="BIM7" s="240"/>
      <c r="BIN7" s="240"/>
      <c r="BIO7" s="240"/>
      <c r="BIP7" s="240"/>
      <c r="BIQ7" s="240"/>
      <c r="BIR7" s="240"/>
      <c r="BIS7" s="240"/>
      <c r="BIT7" s="240"/>
      <c r="BIU7" s="240"/>
      <c r="BIV7" s="240"/>
      <c r="BIW7" s="240"/>
      <c r="BIX7" s="240"/>
      <c r="BIY7" s="240"/>
      <c r="BIZ7" s="240"/>
      <c r="BJA7" s="240"/>
      <c r="BJB7" s="240"/>
      <c r="BJC7" s="240"/>
      <c r="BJD7" s="240"/>
      <c r="BJE7" s="240"/>
      <c r="BJF7" s="240"/>
      <c r="BJG7" s="240"/>
      <c r="BJH7" s="240"/>
      <c r="BJI7" s="240"/>
      <c r="BJJ7" s="240"/>
      <c r="BJK7" s="240"/>
      <c r="BJL7" s="240"/>
      <c r="BJM7" s="240"/>
      <c r="BJN7" s="240"/>
      <c r="BJO7" s="240"/>
      <c r="BJP7" s="240"/>
      <c r="BJQ7" s="240"/>
      <c r="BJR7" s="240"/>
      <c r="BJS7" s="240"/>
      <c r="BJT7" s="240"/>
      <c r="BJU7" s="240"/>
      <c r="BJV7" s="240"/>
      <c r="BJW7" s="240"/>
      <c r="BJX7" s="240"/>
      <c r="BJY7" s="240"/>
      <c r="BJZ7" s="240"/>
      <c r="BKA7" s="240"/>
      <c r="BKB7" s="240"/>
      <c r="BKC7" s="240"/>
      <c r="BKD7" s="240"/>
      <c r="BKE7" s="240"/>
      <c r="BKF7" s="240"/>
      <c r="BKG7" s="240"/>
      <c r="BKH7" s="240"/>
      <c r="BKI7" s="240"/>
      <c r="BKJ7" s="240"/>
      <c r="BKK7" s="240"/>
      <c r="BKL7" s="240"/>
      <c r="BKM7" s="240"/>
      <c r="BKN7" s="240"/>
      <c r="BKO7" s="240"/>
      <c r="BKP7" s="240"/>
      <c r="BKQ7" s="240"/>
      <c r="BKR7" s="240"/>
      <c r="BKS7" s="240"/>
      <c r="BKT7" s="240"/>
      <c r="BKU7" s="240"/>
      <c r="BKV7" s="240"/>
      <c r="BKW7" s="240"/>
      <c r="BKX7" s="240"/>
      <c r="BKY7" s="240"/>
      <c r="BKZ7" s="240"/>
      <c r="BLA7" s="240"/>
      <c r="BLB7" s="240"/>
      <c r="BLC7" s="240"/>
      <c r="BLD7" s="240"/>
      <c r="BLE7" s="240"/>
      <c r="BLF7" s="240"/>
      <c r="BLG7" s="240"/>
      <c r="BLH7" s="240"/>
      <c r="BLI7" s="240"/>
      <c r="BLJ7" s="240"/>
      <c r="BLK7" s="240"/>
      <c r="BLL7" s="240"/>
      <c r="BLM7" s="240"/>
      <c r="BLN7" s="240"/>
      <c r="BLO7" s="240"/>
      <c r="BLP7" s="240"/>
      <c r="BLQ7" s="240"/>
      <c r="BLR7" s="240"/>
      <c r="BLS7" s="240"/>
      <c r="BLT7" s="240"/>
      <c r="BLU7" s="240"/>
      <c r="BLV7" s="240"/>
      <c r="BLW7" s="240"/>
      <c r="BLX7" s="240"/>
      <c r="BLY7" s="240"/>
      <c r="BLZ7" s="240"/>
      <c r="BMA7" s="240"/>
      <c r="BMB7" s="240"/>
      <c r="BMC7" s="240"/>
      <c r="BMD7" s="240"/>
      <c r="BME7" s="240"/>
      <c r="BMF7" s="240"/>
      <c r="BMG7" s="240"/>
      <c r="BMH7" s="240"/>
      <c r="BMI7" s="240"/>
      <c r="BMJ7" s="240"/>
      <c r="BMK7" s="240"/>
      <c r="BML7" s="240"/>
      <c r="BMM7" s="240"/>
      <c r="BMN7" s="240"/>
      <c r="BMO7" s="240"/>
      <c r="BMP7" s="240"/>
      <c r="BMQ7" s="240"/>
      <c r="BMR7" s="240"/>
      <c r="BMS7" s="240"/>
      <c r="BMT7" s="240"/>
      <c r="BMU7" s="240"/>
      <c r="BMV7" s="240"/>
      <c r="BMW7" s="240"/>
      <c r="BMX7" s="240"/>
      <c r="BMY7" s="240"/>
      <c r="BMZ7" s="240"/>
      <c r="BNA7" s="240"/>
      <c r="BNB7" s="240"/>
      <c r="BNC7" s="240"/>
      <c r="BND7" s="240"/>
      <c r="BNE7" s="240"/>
      <c r="BNF7" s="240"/>
      <c r="BNG7" s="240"/>
      <c r="BNH7" s="240"/>
      <c r="BNI7" s="240"/>
      <c r="BNJ7" s="240"/>
      <c r="BNK7" s="240"/>
      <c r="BNL7" s="240"/>
      <c r="BNM7" s="240"/>
      <c r="BNN7" s="240"/>
      <c r="BNO7" s="240"/>
      <c r="BNP7" s="240"/>
      <c r="BNQ7" s="240"/>
      <c r="BNR7" s="240"/>
      <c r="BNS7" s="240"/>
      <c r="BNT7" s="240"/>
      <c r="BNU7" s="240"/>
      <c r="BNV7" s="240"/>
      <c r="BNW7" s="240"/>
      <c r="BNX7" s="240"/>
      <c r="BNY7" s="240"/>
      <c r="BNZ7" s="240"/>
      <c r="BOA7" s="240"/>
      <c r="BOB7" s="240"/>
      <c r="BOC7" s="240"/>
      <c r="BOD7" s="240"/>
      <c r="BOE7" s="240"/>
      <c r="BOF7" s="240"/>
      <c r="BOG7" s="240"/>
      <c r="BOH7" s="240"/>
      <c r="BOI7" s="240"/>
      <c r="BOJ7" s="240"/>
      <c r="BOK7" s="240"/>
      <c r="BOL7" s="240"/>
      <c r="BOM7" s="240"/>
      <c r="BON7" s="240"/>
      <c r="BOO7" s="240"/>
      <c r="BOP7" s="240"/>
      <c r="BOQ7" s="240"/>
      <c r="BOR7" s="240"/>
      <c r="BOS7" s="240"/>
      <c r="BOT7" s="240"/>
      <c r="BOU7" s="240"/>
      <c r="BOV7" s="240"/>
      <c r="BOW7" s="240"/>
      <c r="BOX7" s="240"/>
      <c r="BOY7" s="240"/>
      <c r="BOZ7" s="240"/>
      <c r="BPA7" s="240"/>
      <c r="BPB7" s="240"/>
      <c r="BPC7" s="240"/>
      <c r="BPD7" s="240"/>
      <c r="BPE7" s="240"/>
      <c r="BPF7" s="240"/>
      <c r="BPG7" s="240"/>
      <c r="BPH7" s="240"/>
      <c r="BPI7" s="240"/>
      <c r="BPJ7" s="240"/>
      <c r="BPK7" s="240"/>
      <c r="BPL7" s="240"/>
      <c r="BPM7" s="240"/>
      <c r="BPN7" s="240"/>
      <c r="BPO7" s="240"/>
      <c r="BPP7" s="240"/>
      <c r="BPQ7" s="240"/>
      <c r="BPR7" s="240"/>
      <c r="BPS7" s="240"/>
      <c r="BPT7" s="240"/>
      <c r="BPU7" s="240"/>
      <c r="BPV7" s="240"/>
      <c r="BPW7" s="240"/>
      <c r="BPX7" s="240"/>
      <c r="BPY7" s="240"/>
      <c r="BPZ7" s="240"/>
      <c r="BQA7" s="240"/>
      <c r="BQB7" s="240"/>
      <c r="BQC7" s="240"/>
      <c r="BQD7" s="240"/>
      <c r="BQE7" s="240"/>
      <c r="BQF7" s="240"/>
      <c r="BQG7" s="240"/>
      <c r="BQH7" s="240"/>
      <c r="BQI7" s="240"/>
      <c r="BQJ7" s="240"/>
      <c r="BQK7" s="240"/>
      <c r="BQL7" s="240"/>
      <c r="BQM7" s="240"/>
      <c r="BQN7" s="240"/>
      <c r="BQO7" s="240"/>
      <c r="BQP7" s="240"/>
      <c r="BQQ7" s="240"/>
      <c r="BQR7" s="240"/>
      <c r="BQS7" s="240"/>
      <c r="BQT7" s="240"/>
      <c r="BQU7" s="240"/>
      <c r="BQV7" s="240"/>
      <c r="BQW7" s="240"/>
      <c r="BQX7" s="240"/>
      <c r="BQY7" s="240"/>
      <c r="BQZ7" s="240"/>
      <c r="BRA7" s="240"/>
      <c r="BRB7" s="240"/>
      <c r="BRC7" s="240"/>
      <c r="BRD7" s="240"/>
      <c r="BRE7" s="240"/>
      <c r="BRF7" s="240"/>
      <c r="BRG7" s="240"/>
      <c r="BRH7" s="240"/>
      <c r="BRI7" s="240"/>
      <c r="BRJ7" s="240"/>
      <c r="BRK7" s="240"/>
      <c r="BRL7" s="240"/>
      <c r="BRM7" s="240"/>
      <c r="BRN7" s="240"/>
      <c r="BRO7" s="240"/>
      <c r="BRP7" s="240"/>
      <c r="BRQ7" s="240"/>
      <c r="BRR7" s="240"/>
      <c r="BRS7" s="240"/>
      <c r="BRT7" s="240"/>
      <c r="BRU7" s="240"/>
      <c r="BRV7" s="240"/>
      <c r="BRW7" s="240"/>
      <c r="BRX7" s="240"/>
      <c r="BRY7" s="240"/>
      <c r="BRZ7" s="240"/>
      <c r="BSA7" s="240"/>
      <c r="BSB7" s="240"/>
      <c r="BSC7" s="240"/>
      <c r="BSD7" s="240"/>
      <c r="BSE7" s="240"/>
      <c r="BSF7" s="240"/>
      <c r="BSG7" s="240"/>
      <c r="BSH7" s="240"/>
      <c r="BSI7" s="240"/>
      <c r="BSJ7" s="240"/>
      <c r="BSK7" s="240"/>
      <c r="BSL7" s="240"/>
      <c r="BSM7" s="240"/>
      <c r="BSN7" s="240"/>
      <c r="BSO7" s="240"/>
      <c r="BSP7" s="240"/>
      <c r="BSQ7" s="240"/>
      <c r="BSR7" s="240"/>
      <c r="BSS7" s="240"/>
      <c r="BST7" s="240"/>
      <c r="BSU7" s="240"/>
      <c r="BSV7" s="240"/>
      <c r="BSW7" s="240"/>
      <c r="BSX7" s="240"/>
      <c r="BSY7" s="240"/>
      <c r="BSZ7" s="240"/>
      <c r="BTA7" s="240"/>
      <c r="BTB7" s="240"/>
      <c r="BTC7" s="240"/>
      <c r="BTD7" s="240"/>
      <c r="BTE7" s="240"/>
      <c r="BTF7" s="240"/>
      <c r="BTG7" s="240"/>
      <c r="BTH7" s="240"/>
      <c r="BTI7" s="240"/>
      <c r="BTJ7" s="240"/>
      <c r="BTK7" s="240"/>
      <c r="BTL7" s="240"/>
      <c r="BTM7" s="240"/>
      <c r="BTN7" s="240"/>
      <c r="BTO7" s="240"/>
      <c r="BTP7" s="240"/>
      <c r="BTQ7" s="240"/>
      <c r="BTR7" s="240"/>
      <c r="BTS7" s="240"/>
      <c r="BTT7" s="240"/>
      <c r="BTU7" s="240"/>
      <c r="BTV7" s="240"/>
      <c r="BTW7" s="240"/>
      <c r="BTX7" s="240"/>
      <c r="BTY7" s="240"/>
      <c r="BTZ7" s="240"/>
      <c r="BUA7" s="240"/>
      <c r="BUB7" s="240"/>
      <c r="BUC7" s="240"/>
      <c r="BUD7" s="240"/>
      <c r="BUE7" s="240"/>
      <c r="BUF7" s="240"/>
      <c r="BUG7" s="240"/>
      <c r="BUH7" s="240"/>
      <c r="BUI7" s="240"/>
      <c r="BUJ7" s="240"/>
      <c r="BUK7" s="240"/>
      <c r="BUL7" s="240"/>
      <c r="BUM7" s="240"/>
      <c r="BUN7" s="240"/>
      <c r="BUO7" s="240"/>
      <c r="BUP7" s="240"/>
      <c r="BUQ7" s="240"/>
      <c r="BUR7" s="240"/>
      <c r="BUS7" s="240"/>
      <c r="BUT7" s="240"/>
      <c r="BUU7" s="240"/>
      <c r="BUV7" s="240"/>
      <c r="BUW7" s="240"/>
      <c r="BUX7" s="240"/>
      <c r="BUY7" s="240"/>
      <c r="BUZ7" s="240"/>
      <c r="BVA7" s="240"/>
      <c r="BVB7" s="240"/>
      <c r="BVC7" s="240"/>
      <c r="BVD7" s="240"/>
      <c r="BVE7" s="240"/>
      <c r="BVF7" s="240"/>
      <c r="BVG7" s="240"/>
      <c r="BVH7" s="240"/>
      <c r="BVI7" s="240"/>
      <c r="BVJ7" s="240"/>
      <c r="BVK7" s="240"/>
      <c r="BVL7" s="240"/>
      <c r="BVM7" s="240"/>
      <c r="BVN7" s="240"/>
      <c r="BVO7" s="240"/>
      <c r="BVP7" s="240"/>
      <c r="BVQ7" s="240"/>
      <c r="BVR7" s="240"/>
      <c r="BVS7" s="240"/>
      <c r="BVT7" s="240"/>
      <c r="BVU7" s="240"/>
      <c r="BVV7" s="240"/>
      <c r="BVW7" s="240"/>
      <c r="BVX7" s="240"/>
      <c r="BVY7" s="240"/>
      <c r="BVZ7" s="240"/>
      <c r="BWA7" s="240"/>
      <c r="BWB7" s="240"/>
      <c r="BWC7" s="240"/>
      <c r="BWD7" s="240"/>
      <c r="BWE7" s="240"/>
      <c r="BWF7" s="240"/>
      <c r="BWG7" s="240"/>
      <c r="BWH7" s="240"/>
      <c r="BWI7" s="240"/>
      <c r="BWJ7" s="240"/>
      <c r="BWK7" s="240"/>
      <c r="BWL7" s="240"/>
      <c r="BWM7" s="240"/>
      <c r="BWN7" s="240"/>
      <c r="BWO7" s="240"/>
      <c r="BWP7" s="240"/>
      <c r="BWQ7" s="240"/>
      <c r="BWR7" s="240"/>
      <c r="BWS7" s="240"/>
      <c r="BWT7" s="240"/>
      <c r="BWU7" s="240"/>
      <c r="BWV7" s="240"/>
      <c r="BWW7" s="240"/>
      <c r="BWX7" s="240"/>
      <c r="BWY7" s="240"/>
      <c r="BWZ7" s="240"/>
      <c r="BXA7" s="240"/>
      <c r="BXB7" s="240"/>
      <c r="BXC7" s="240"/>
      <c r="BXD7" s="240"/>
      <c r="BXE7" s="240"/>
      <c r="BXF7" s="240"/>
      <c r="BXG7" s="240"/>
      <c r="BXH7" s="240"/>
      <c r="BXI7" s="240"/>
      <c r="BXJ7" s="240"/>
      <c r="BXK7" s="240"/>
      <c r="BXL7" s="240"/>
      <c r="BXM7" s="240"/>
      <c r="BXN7" s="240"/>
      <c r="BXO7" s="240"/>
      <c r="BXP7" s="240"/>
      <c r="BXQ7" s="240"/>
      <c r="BXR7" s="240"/>
      <c r="BXS7" s="240"/>
      <c r="BXT7" s="240"/>
      <c r="BXU7" s="240"/>
      <c r="BXV7" s="240"/>
      <c r="BXW7" s="240"/>
      <c r="BXX7" s="240"/>
      <c r="BXY7" s="240"/>
      <c r="BXZ7" s="240"/>
      <c r="BYA7" s="240"/>
      <c r="BYB7" s="240"/>
      <c r="BYC7" s="240"/>
      <c r="BYD7" s="240"/>
      <c r="BYE7" s="240"/>
      <c r="BYF7" s="240"/>
      <c r="BYG7" s="240"/>
      <c r="BYH7" s="240"/>
      <c r="BYI7" s="240"/>
      <c r="BYJ7" s="240"/>
      <c r="BYK7" s="240"/>
      <c r="BYL7" s="240"/>
      <c r="BYM7" s="240"/>
      <c r="BYN7" s="240"/>
      <c r="BYO7" s="240"/>
      <c r="BYP7" s="240"/>
      <c r="BYQ7" s="240"/>
      <c r="BYR7" s="240"/>
      <c r="BYS7" s="240"/>
      <c r="BYT7" s="240"/>
      <c r="BYU7" s="240"/>
      <c r="BYV7" s="240"/>
      <c r="BYW7" s="240"/>
      <c r="BYX7" s="240"/>
      <c r="BYY7" s="240"/>
      <c r="BYZ7" s="240"/>
      <c r="BZA7" s="240"/>
      <c r="BZB7" s="240"/>
      <c r="BZC7" s="240"/>
      <c r="BZD7" s="240"/>
      <c r="BZE7" s="240"/>
      <c r="BZF7" s="240"/>
      <c r="BZG7" s="240"/>
      <c r="BZH7" s="240"/>
      <c r="BZI7" s="240"/>
      <c r="BZJ7" s="240"/>
      <c r="BZK7" s="240"/>
      <c r="BZL7" s="240"/>
      <c r="BZM7" s="240"/>
      <c r="BZN7" s="240"/>
      <c r="BZO7" s="240"/>
      <c r="BZP7" s="240"/>
      <c r="BZQ7" s="240"/>
      <c r="BZR7" s="240"/>
      <c r="BZS7" s="240"/>
      <c r="BZT7" s="240"/>
      <c r="BZU7" s="240"/>
      <c r="BZV7" s="240"/>
      <c r="BZW7" s="240"/>
      <c r="BZX7" s="240"/>
      <c r="BZY7" s="240"/>
      <c r="BZZ7" s="240"/>
      <c r="CAA7" s="240"/>
      <c r="CAB7" s="240"/>
      <c r="CAC7" s="240"/>
      <c r="CAD7" s="240"/>
      <c r="CAE7" s="240"/>
      <c r="CAF7" s="240"/>
      <c r="CAG7" s="240"/>
      <c r="CAH7" s="240"/>
      <c r="CAI7" s="240"/>
      <c r="CAJ7" s="240"/>
      <c r="CAK7" s="240"/>
      <c r="CAL7" s="240"/>
      <c r="CAM7" s="240"/>
      <c r="CAN7" s="240"/>
      <c r="CAO7" s="240"/>
      <c r="CAP7" s="240"/>
      <c r="CAQ7" s="240"/>
      <c r="CAR7" s="240"/>
      <c r="CAS7" s="240"/>
      <c r="CAT7" s="240"/>
      <c r="CAU7" s="240"/>
      <c r="CAV7" s="240"/>
      <c r="CAW7" s="240"/>
      <c r="CAX7" s="240"/>
      <c r="CAY7" s="240"/>
      <c r="CAZ7" s="240"/>
      <c r="CBA7" s="240"/>
      <c r="CBB7" s="240"/>
      <c r="CBC7" s="240"/>
      <c r="CBD7" s="240"/>
      <c r="CBE7" s="240"/>
      <c r="CBF7" s="240"/>
      <c r="CBG7" s="240"/>
      <c r="CBH7" s="240"/>
      <c r="CBI7" s="240"/>
      <c r="CBJ7" s="240"/>
      <c r="CBK7" s="240"/>
      <c r="CBL7" s="240"/>
      <c r="CBM7" s="240"/>
      <c r="CBN7" s="240"/>
      <c r="CBO7" s="240"/>
      <c r="CBP7" s="240"/>
      <c r="CBQ7" s="240"/>
      <c r="CBR7" s="240"/>
      <c r="CBS7" s="240"/>
      <c r="CBT7" s="240"/>
      <c r="CBU7" s="240"/>
      <c r="CBV7" s="240"/>
      <c r="CBW7" s="240"/>
      <c r="CBX7" s="240"/>
      <c r="CBY7" s="240"/>
      <c r="CBZ7" s="240"/>
      <c r="CCA7" s="240"/>
      <c r="CCB7" s="240"/>
      <c r="CCC7" s="240"/>
      <c r="CCD7" s="240"/>
      <c r="CCE7" s="240"/>
      <c r="CCF7" s="240"/>
      <c r="CCG7" s="240"/>
      <c r="CCH7" s="240"/>
      <c r="CCI7" s="240"/>
      <c r="CCJ7" s="240"/>
      <c r="CCK7" s="240"/>
      <c r="CCL7" s="240"/>
      <c r="CCM7" s="240"/>
      <c r="CCN7" s="240"/>
      <c r="CCO7" s="240"/>
      <c r="CCP7" s="240"/>
      <c r="CCQ7" s="240"/>
      <c r="CCR7" s="240"/>
      <c r="CCS7" s="240"/>
      <c r="CCT7" s="240"/>
      <c r="CCU7" s="240"/>
      <c r="CCV7" s="240"/>
      <c r="CCW7" s="240"/>
      <c r="CCX7" s="240"/>
      <c r="CCY7" s="240"/>
      <c r="CCZ7" s="240"/>
      <c r="CDA7" s="240"/>
      <c r="CDB7" s="240"/>
      <c r="CDC7" s="240"/>
      <c r="CDD7" s="240"/>
      <c r="CDE7" s="240"/>
      <c r="CDF7" s="240"/>
      <c r="CDG7" s="240"/>
      <c r="CDH7" s="240"/>
      <c r="CDI7" s="240"/>
      <c r="CDJ7" s="240"/>
      <c r="CDK7" s="240"/>
      <c r="CDL7" s="240"/>
      <c r="CDM7" s="240"/>
      <c r="CDN7" s="240"/>
      <c r="CDO7" s="240"/>
      <c r="CDP7" s="240"/>
      <c r="CDQ7" s="240"/>
      <c r="CDR7" s="240"/>
      <c r="CDS7" s="240"/>
      <c r="CDT7" s="240"/>
      <c r="CDU7" s="240"/>
      <c r="CDV7" s="240"/>
      <c r="CDW7" s="240"/>
      <c r="CDX7" s="240"/>
      <c r="CDY7" s="240"/>
      <c r="CDZ7" s="240"/>
      <c r="CEA7" s="240"/>
      <c r="CEB7" s="240"/>
      <c r="CEC7" s="240"/>
      <c r="CED7" s="240"/>
      <c r="CEE7" s="240"/>
      <c r="CEF7" s="240"/>
      <c r="CEG7" s="240"/>
      <c r="CEH7" s="240"/>
      <c r="CEI7" s="240"/>
      <c r="CEJ7" s="240"/>
      <c r="CEK7" s="240"/>
      <c r="CEL7" s="240"/>
      <c r="CEM7" s="240"/>
      <c r="CEN7" s="240"/>
      <c r="CEO7" s="240"/>
      <c r="CEP7" s="240"/>
      <c r="CEQ7" s="240"/>
      <c r="CER7" s="240"/>
      <c r="CES7" s="240"/>
      <c r="CET7" s="240"/>
      <c r="CEU7" s="240"/>
      <c r="CEV7" s="240"/>
      <c r="CEW7" s="240"/>
      <c r="CEX7" s="240"/>
      <c r="CEY7" s="240"/>
      <c r="CEZ7" s="240"/>
      <c r="CFA7" s="240"/>
      <c r="CFB7" s="240"/>
      <c r="CFC7" s="240"/>
      <c r="CFD7" s="240"/>
      <c r="CFE7" s="240"/>
      <c r="CFF7" s="240"/>
      <c r="CFG7" s="240"/>
      <c r="CFH7" s="240"/>
      <c r="CFI7" s="240"/>
      <c r="CFJ7" s="240"/>
      <c r="CFK7" s="240"/>
      <c r="CFL7" s="240"/>
      <c r="CFM7" s="240"/>
      <c r="CFN7" s="240"/>
      <c r="CFO7" s="240"/>
      <c r="CFP7" s="240"/>
      <c r="CFQ7" s="240"/>
      <c r="CFR7" s="240"/>
      <c r="CFS7" s="240"/>
      <c r="CFT7" s="240"/>
      <c r="CFU7" s="240"/>
      <c r="CFV7" s="240"/>
      <c r="CFW7" s="240"/>
      <c r="CFX7" s="240"/>
      <c r="CFY7" s="240"/>
      <c r="CFZ7" s="240"/>
      <c r="CGA7" s="240"/>
      <c r="CGB7" s="240"/>
      <c r="CGC7" s="240"/>
      <c r="CGD7" s="240"/>
      <c r="CGE7" s="240"/>
      <c r="CGF7" s="240"/>
      <c r="CGG7" s="240"/>
      <c r="CGH7" s="240"/>
      <c r="CGI7" s="240"/>
      <c r="CGJ7" s="240"/>
      <c r="CGK7" s="240"/>
      <c r="CGL7" s="240"/>
      <c r="CGM7" s="240"/>
      <c r="CGN7" s="240"/>
      <c r="CGO7" s="240"/>
      <c r="CGP7" s="240"/>
      <c r="CGQ7" s="240"/>
      <c r="CGR7" s="240"/>
      <c r="CGS7" s="240"/>
      <c r="CGT7" s="240"/>
      <c r="CGU7" s="240"/>
      <c r="CGV7" s="240"/>
      <c r="CGW7" s="240"/>
      <c r="CGX7" s="240"/>
      <c r="CGY7" s="240"/>
      <c r="CGZ7" s="240"/>
      <c r="CHA7" s="240"/>
      <c r="CHB7" s="240"/>
      <c r="CHC7" s="240"/>
      <c r="CHD7" s="240"/>
      <c r="CHE7" s="240"/>
      <c r="CHF7" s="240"/>
      <c r="CHG7" s="240"/>
      <c r="CHH7" s="240"/>
      <c r="CHI7" s="240"/>
      <c r="CHJ7" s="240"/>
      <c r="CHK7" s="240"/>
      <c r="CHL7" s="240"/>
      <c r="CHM7" s="240"/>
      <c r="CHN7" s="240"/>
      <c r="CHO7" s="240"/>
      <c r="CHP7" s="240"/>
      <c r="CHQ7" s="240"/>
      <c r="CHR7" s="240"/>
      <c r="CHS7" s="240"/>
      <c r="CHT7" s="240"/>
      <c r="CHU7" s="240"/>
      <c r="CHV7" s="240"/>
      <c r="CHW7" s="240"/>
      <c r="CHX7" s="240"/>
      <c r="CHY7" s="240"/>
      <c r="CHZ7" s="240"/>
      <c r="CIA7" s="240"/>
      <c r="CIB7" s="240"/>
      <c r="CIC7" s="240"/>
      <c r="CID7" s="240"/>
      <c r="CIE7" s="240"/>
      <c r="CIF7" s="240"/>
      <c r="CIG7" s="240"/>
      <c r="CIH7" s="240"/>
      <c r="CII7" s="240"/>
      <c r="CIJ7" s="240"/>
      <c r="CIK7" s="240"/>
      <c r="CIL7" s="240"/>
      <c r="CIM7" s="240"/>
      <c r="CIN7" s="240"/>
      <c r="CIO7" s="240"/>
      <c r="CIP7" s="240"/>
      <c r="CIQ7" s="240"/>
      <c r="CIR7" s="240"/>
      <c r="CIS7" s="240"/>
      <c r="CIT7" s="240"/>
      <c r="CIU7" s="240"/>
      <c r="CIV7" s="240"/>
      <c r="CIW7" s="240"/>
      <c r="CIX7" s="240"/>
      <c r="CIY7" s="240"/>
      <c r="CIZ7" s="240"/>
      <c r="CJA7" s="240"/>
      <c r="CJB7" s="240"/>
      <c r="CJC7" s="240"/>
      <c r="CJD7" s="240"/>
      <c r="CJE7" s="240"/>
      <c r="CJF7" s="240"/>
      <c r="CJG7" s="240"/>
      <c r="CJH7" s="240"/>
      <c r="CJI7" s="240"/>
      <c r="CJJ7" s="240"/>
      <c r="CJK7" s="240"/>
      <c r="CJL7" s="240"/>
      <c r="CJM7" s="240"/>
      <c r="CJN7" s="240"/>
      <c r="CJO7" s="240"/>
      <c r="CJP7" s="240"/>
      <c r="CJQ7" s="240"/>
      <c r="CJR7" s="240"/>
      <c r="CJS7" s="240"/>
      <c r="CJT7" s="240"/>
      <c r="CJU7" s="240"/>
      <c r="CJV7" s="240"/>
      <c r="CJW7" s="240"/>
      <c r="CJX7" s="240"/>
      <c r="CJY7" s="240"/>
      <c r="CJZ7" s="240"/>
      <c r="CKA7" s="240"/>
      <c r="CKB7" s="240"/>
      <c r="CKC7" s="240"/>
      <c r="CKD7" s="240"/>
      <c r="CKE7" s="240"/>
      <c r="CKF7" s="240"/>
      <c r="CKG7" s="240"/>
      <c r="CKH7" s="240"/>
      <c r="CKI7" s="240"/>
      <c r="CKJ7" s="240"/>
      <c r="CKK7" s="240"/>
      <c r="CKL7" s="240"/>
      <c r="CKM7" s="240"/>
      <c r="CKN7" s="240"/>
      <c r="CKO7" s="240"/>
      <c r="CKP7" s="240"/>
      <c r="CKQ7" s="240"/>
      <c r="CKR7" s="240"/>
      <c r="CKS7" s="240"/>
      <c r="CKT7" s="240"/>
      <c r="CKU7" s="240"/>
      <c r="CKV7" s="240"/>
      <c r="CKW7" s="240"/>
      <c r="CKX7" s="240"/>
      <c r="CKY7" s="240"/>
      <c r="CKZ7" s="240"/>
      <c r="CLA7" s="240"/>
      <c r="CLB7" s="240"/>
      <c r="CLC7" s="240"/>
      <c r="CLD7" s="240"/>
      <c r="CLE7" s="240"/>
      <c r="CLF7" s="240"/>
      <c r="CLG7" s="240"/>
      <c r="CLH7" s="240"/>
      <c r="CLI7" s="240"/>
      <c r="CLJ7" s="240"/>
      <c r="CLK7" s="240"/>
      <c r="CLL7" s="240"/>
      <c r="CLM7" s="240"/>
      <c r="CLN7" s="240"/>
      <c r="CLO7" s="240"/>
      <c r="CLP7" s="240"/>
      <c r="CLQ7" s="240"/>
      <c r="CLR7" s="240"/>
      <c r="CLS7" s="240"/>
      <c r="CLT7" s="240"/>
      <c r="CLU7" s="240"/>
      <c r="CLV7" s="240"/>
      <c r="CLW7" s="240"/>
      <c r="CLX7" s="240"/>
      <c r="CLY7" s="240"/>
      <c r="CLZ7" s="240"/>
      <c r="CMA7" s="240"/>
      <c r="CMB7" s="240"/>
      <c r="CMC7" s="240"/>
      <c r="CMD7" s="240"/>
      <c r="CME7" s="240"/>
      <c r="CMF7" s="240"/>
      <c r="CMG7" s="240"/>
      <c r="CMH7" s="240"/>
      <c r="CMI7" s="240"/>
      <c r="CMJ7" s="240"/>
      <c r="CMK7" s="240"/>
      <c r="CML7" s="240"/>
      <c r="CMM7" s="240"/>
      <c r="CMN7" s="240"/>
      <c r="CMO7" s="240"/>
      <c r="CMP7" s="240"/>
      <c r="CMQ7" s="240"/>
      <c r="CMR7" s="240"/>
      <c r="CMS7" s="240"/>
      <c r="CMT7" s="240"/>
      <c r="CMU7" s="240"/>
      <c r="CMV7" s="240"/>
      <c r="CMW7" s="240"/>
      <c r="CMX7" s="240"/>
      <c r="CMY7" s="240"/>
      <c r="CMZ7" s="240"/>
      <c r="CNA7" s="240"/>
      <c r="CNB7" s="240"/>
      <c r="CNC7" s="240"/>
      <c r="CND7" s="240"/>
      <c r="CNE7" s="240"/>
      <c r="CNF7" s="240"/>
      <c r="CNG7" s="240"/>
      <c r="CNH7" s="240"/>
      <c r="CNI7" s="240"/>
      <c r="CNJ7" s="240"/>
      <c r="CNK7" s="240"/>
      <c r="CNL7" s="240"/>
      <c r="CNM7" s="240"/>
      <c r="CNN7" s="240"/>
      <c r="CNO7" s="240"/>
      <c r="CNP7" s="240"/>
      <c r="CNQ7" s="240"/>
      <c r="CNR7" s="240"/>
      <c r="CNS7" s="240"/>
      <c r="CNT7" s="240"/>
      <c r="CNU7" s="240"/>
      <c r="CNV7" s="240"/>
      <c r="CNW7" s="240"/>
      <c r="CNX7" s="240"/>
      <c r="CNY7" s="240"/>
      <c r="CNZ7" s="240"/>
      <c r="COA7" s="240"/>
      <c r="COB7" s="240"/>
      <c r="COC7" s="240"/>
      <c r="COD7" s="240"/>
      <c r="COE7" s="240"/>
      <c r="COF7" s="240"/>
      <c r="COG7" s="240"/>
      <c r="COH7" s="240"/>
      <c r="COI7" s="240"/>
      <c r="COJ7" s="240"/>
      <c r="COK7" s="240"/>
      <c r="COL7" s="240"/>
      <c r="COM7" s="240"/>
      <c r="CON7" s="240"/>
      <c r="COO7" s="240"/>
      <c r="COP7" s="240"/>
      <c r="COQ7" s="240"/>
      <c r="COR7" s="240"/>
      <c r="COS7" s="240"/>
      <c r="COT7" s="240"/>
      <c r="COU7" s="240"/>
      <c r="COV7" s="240"/>
      <c r="COW7" s="240"/>
      <c r="COX7" s="240"/>
      <c r="COY7" s="240"/>
      <c r="COZ7" s="240"/>
      <c r="CPA7" s="240"/>
      <c r="CPB7" s="240"/>
      <c r="CPC7" s="240"/>
      <c r="CPD7" s="240"/>
      <c r="CPE7" s="240"/>
      <c r="CPF7" s="240"/>
      <c r="CPG7" s="240"/>
      <c r="CPH7" s="240"/>
      <c r="CPI7" s="240"/>
      <c r="CPJ7" s="240"/>
      <c r="CPK7" s="240"/>
      <c r="CPL7" s="240"/>
      <c r="CPM7" s="240"/>
      <c r="CPN7" s="240"/>
      <c r="CPO7" s="240"/>
      <c r="CPP7" s="240"/>
      <c r="CPQ7" s="240"/>
      <c r="CPR7" s="240"/>
      <c r="CPS7" s="240"/>
      <c r="CPT7" s="240"/>
      <c r="CPU7" s="240"/>
      <c r="CPV7" s="240"/>
      <c r="CPW7" s="240"/>
      <c r="CPX7" s="240"/>
      <c r="CPY7" s="240"/>
      <c r="CPZ7" s="240"/>
      <c r="CQA7" s="240"/>
      <c r="CQB7" s="240"/>
      <c r="CQC7" s="240"/>
      <c r="CQD7" s="240"/>
      <c r="CQE7" s="240"/>
      <c r="CQF7" s="240"/>
      <c r="CQG7" s="240"/>
      <c r="CQH7" s="240"/>
      <c r="CQI7" s="240"/>
      <c r="CQJ7" s="240"/>
      <c r="CQK7" s="240"/>
      <c r="CQL7" s="240"/>
      <c r="CQM7" s="240"/>
      <c r="CQN7" s="240"/>
      <c r="CQO7" s="240"/>
      <c r="CQP7" s="240"/>
      <c r="CQQ7" s="240"/>
      <c r="CQR7" s="240"/>
      <c r="CQS7" s="240"/>
      <c r="CQT7" s="240"/>
      <c r="CQU7" s="240"/>
      <c r="CQV7" s="240"/>
      <c r="CQW7" s="240"/>
      <c r="CQX7" s="240"/>
      <c r="CQY7" s="240"/>
      <c r="CQZ7" s="240"/>
      <c r="CRA7" s="240"/>
      <c r="CRB7" s="240"/>
      <c r="CRC7" s="240"/>
      <c r="CRD7" s="240"/>
      <c r="CRE7" s="240"/>
      <c r="CRF7" s="240"/>
      <c r="CRG7" s="240"/>
      <c r="CRH7" s="240"/>
      <c r="CRI7" s="240"/>
      <c r="CRJ7" s="240"/>
      <c r="CRK7" s="240"/>
      <c r="CRL7" s="240"/>
      <c r="CRM7" s="240"/>
      <c r="CRN7" s="240"/>
      <c r="CRO7" s="240"/>
      <c r="CRP7" s="240"/>
      <c r="CRQ7" s="240"/>
      <c r="CRR7" s="240"/>
      <c r="CRS7" s="240"/>
      <c r="CRT7" s="240"/>
      <c r="CRU7" s="240"/>
      <c r="CRV7" s="240"/>
      <c r="CRW7" s="240"/>
      <c r="CRX7" s="240"/>
      <c r="CRY7" s="240"/>
      <c r="CRZ7" s="240"/>
      <c r="CSA7" s="240"/>
      <c r="CSB7" s="240"/>
      <c r="CSC7" s="240"/>
      <c r="CSD7" s="240"/>
      <c r="CSE7" s="240"/>
      <c r="CSF7" s="240"/>
      <c r="CSG7" s="240"/>
      <c r="CSH7" s="240"/>
      <c r="CSI7" s="240"/>
      <c r="CSJ7" s="240"/>
      <c r="CSK7" s="240"/>
      <c r="CSL7" s="240"/>
      <c r="CSM7" s="240"/>
      <c r="CSN7" s="240"/>
      <c r="CSO7" s="240"/>
      <c r="CSP7" s="240"/>
      <c r="CSQ7" s="240"/>
      <c r="CSR7" s="240"/>
      <c r="CSS7" s="240"/>
      <c r="CST7" s="240"/>
      <c r="CSU7" s="240"/>
      <c r="CSV7" s="240"/>
      <c r="CSW7" s="240"/>
      <c r="CSX7" s="240"/>
      <c r="CSY7" s="240"/>
      <c r="CSZ7" s="240"/>
      <c r="CTA7" s="240"/>
      <c r="CTB7" s="240"/>
      <c r="CTC7" s="240"/>
      <c r="CTD7" s="240"/>
      <c r="CTE7" s="240"/>
      <c r="CTF7" s="240"/>
      <c r="CTG7" s="240"/>
      <c r="CTH7" s="240"/>
      <c r="CTI7" s="240"/>
      <c r="CTJ7" s="240"/>
      <c r="CTK7" s="240"/>
      <c r="CTL7" s="240"/>
      <c r="CTM7" s="240"/>
      <c r="CTN7" s="240"/>
      <c r="CTO7" s="240"/>
      <c r="CTP7" s="240"/>
      <c r="CTQ7" s="240"/>
      <c r="CTR7" s="240"/>
      <c r="CTS7" s="240"/>
      <c r="CTT7" s="240"/>
      <c r="CTU7" s="240"/>
      <c r="CTV7" s="240"/>
      <c r="CTW7" s="240"/>
      <c r="CTX7" s="240"/>
      <c r="CTY7" s="240"/>
      <c r="CTZ7" s="240"/>
      <c r="CUA7" s="240"/>
      <c r="CUB7" s="240"/>
      <c r="CUC7" s="240"/>
      <c r="CUD7" s="240"/>
      <c r="CUE7" s="240"/>
      <c r="CUF7" s="240"/>
      <c r="CUG7" s="240"/>
      <c r="CUH7" s="240"/>
      <c r="CUI7" s="240"/>
      <c r="CUJ7" s="240"/>
      <c r="CUK7" s="240"/>
      <c r="CUL7" s="240"/>
      <c r="CUM7" s="240"/>
      <c r="CUN7" s="240"/>
      <c r="CUO7" s="240"/>
      <c r="CUP7" s="240"/>
      <c r="CUQ7" s="240"/>
      <c r="CUR7" s="240"/>
      <c r="CUS7" s="240"/>
      <c r="CUT7" s="240"/>
      <c r="CUU7" s="240"/>
      <c r="CUV7" s="240"/>
      <c r="CUW7" s="240"/>
      <c r="CUX7" s="240"/>
      <c r="CUY7" s="240"/>
      <c r="CUZ7" s="240"/>
      <c r="CVA7" s="240"/>
      <c r="CVB7" s="240"/>
      <c r="CVC7" s="240"/>
      <c r="CVD7" s="240"/>
      <c r="CVE7" s="240"/>
      <c r="CVF7" s="240"/>
      <c r="CVG7" s="240"/>
      <c r="CVH7" s="240"/>
      <c r="CVI7" s="240"/>
      <c r="CVJ7" s="240"/>
      <c r="CVK7" s="240"/>
      <c r="CVL7" s="240"/>
      <c r="CVM7" s="240"/>
      <c r="CVN7" s="240"/>
      <c r="CVO7" s="240"/>
      <c r="CVP7" s="240"/>
      <c r="CVQ7" s="240"/>
      <c r="CVR7" s="240"/>
      <c r="CVS7" s="240"/>
      <c r="CVT7" s="240"/>
      <c r="CVU7" s="240"/>
      <c r="CVV7" s="240"/>
      <c r="CVW7" s="240"/>
      <c r="CVX7" s="240"/>
      <c r="CVY7" s="240"/>
      <c r="CVZ7" s="240"/>
      <c r="CWA7" s="240"/>
      <c r="CWB7" s="240"/>
      <c r="CWC7" s="240"/>
      <c r="CWD7" s="240"/>
      <c r="CWE7" s="240"/>
      <c r="CWF7" s="240"/>
      <c r="CWG7" s="240"/>
      <c r="CWH7" s="240"/>
      <c r="CWI7" s="240"/>
      <c r="CWJ7" s="240"/>
      <c r="CWK7" s="240"/>
      <c r="CWL7" s="240"/>
      <c r="CWM7" s="240"/>
      <c r="CWN7" s="240"/>
      <c r="CWO7" s="240"/>
      <c r="CWP7" s="240"/>
      <c r="CWQ7" s="240"/>
      <c r="CWR7" s="240"/>
      <c r="CWS7" s="240"/>
      <c r="CWT7" s="240"/>
      <c r="CWU7" s="240"/>
      <c r="CWV7" s="240"/>
      <c r="CWW7" s="240"/>
      <c r="CWX7" s="240"/>
      <c r="CWY7" s="240"/>
      <c r="CWZ7" s="240"/>
      <c r="CXA7" s="240"/>
      <c r="CXB7" s="240"/>
      <c r="CXC7" s="240"/>
      <c r="CXD7" s="240"/>
      <c r="CXE7" s="240"/>
      <c r="CXF7" s="240"/>
      <c r="CXG7" s="240"/>
      <c r="CXH7" s="240"/>
      <c r="CXI7" s="240"/>
      <c r="CXJ7" s="240"/>
      <c r="CXK7" s="240"/>
      <c r="CXL7" s="240"/>
      <c r="CXM7" s="240"/>
      <c r="CXN7" s="240"/>
      <c r="CXO7" s="240"/>
      <c r="CXP7" s="240"/>
      <c r="CXQ7" s="240"/>
      <c r="CXR7" s="240"/>
      <c r="CXS7" s="240"/>
      <c r="CXT7" s="240"/>
      <c r="CXU7" s="240"/>
      <c r="CXV7" s="240"/>
      <c r="CXW7" s="240"/>
      <c r="CXX7" s="240"/>
      <c r="CXY7" s="240"/>
      <c r="CXZ7" s="240"/>
      <c r="CYA7" s="240"/>
      <c r="CYB7" s="240"/>
      <c r="CYC7" s="240"/>
      <c r="CYD7" s="240"/>
      <c r="CYE7" s="240"/>
      <c r="CYF7" s="240"/>
      <c r="CYG7" s="240"/>
      <c r="CYH7" s="240"/>
      <c r="CYI7" s="240"/>
      <c r="CYJ7" s="240"/>
      <c r="CYK7" s="240"/>
      <c r="CYL7" s="240"/>
      <c r="CYM7" s="240"/>
      <c r="CYN7" s="240"/>
      <c r="CYO7" s="240"/>
      <c r="CYP7" s="240"/>
      <c r="CYQ7" s="240"/>
      <c r="CYR7" s="240"/>
      <c r="CYS7" s="240"/>
      <c r="CYT7" s="240"/>
      <c r="CYU7" s="240"/>
      <c r="CYV7" s="240"/>
      <c r="CYW7" s="240"/>
      <c r="CYX7" s="240"/>
      <c r="CYY7" s="240"/>
      <c r="CYZ7" s="240"/>
      <c r="CZA7" s="240"/>
      <c r="CZB7" s="240"/>
      <c r="CZC7" s="240"/>
      <c r="CZD7" s="240"/>
      <c r="CZE7" s="240"/>
      <c r="CZF7" s="240"/>
      <c r="CZG7" s="240"/>
      <c r="CZH7" s="240"/>
      <c r="CZI7" s="240"/>
      <c r="CZJ7" s="240"/>
      <c r="CZK7" s="240"/>
      <c r="CZL7" s="240"/>
      <c r="CZM7" s="240"/>
      <c r="CZN7" s="240"/>
      <c r="CZO7" s="240"/>
      <c r="CZP7" s="240"/>
      <c r="CZQ7" s="240"/>
      <c r="CZR7" s="240"/>
      <c r="CZS7" s="240"/>
      <c r="CZT7" s="240"/>
      <c r="CZU7" s="240"/>
      <c r="CZV7" s="240"/>
      <c r="CZW7" s="240"/>
      <c r="CZX7" s="240"/>
      <c r="CZY7" s="240"/>
      <c r="CZZ7" s="240"/>
      <c r="DAA7" s="240"/>
      <c r="DAB7" s="240"/>
      <c r="DAC7" s="240"/>
      <c r="DAD7" s="240"/>
      <c r="DAE7" s="240"/>
      <c r="DAF7" s="240"/>
      <c r="DAG7" s="240"/>
      <c r="DAH7" s="240"/>
      <c r="DAI7" s="240"/>
      <c r="DAJ7" s="240"/>
      <c r="DAK7" s="240"/>
      <c r="DAL7" s="240"/>
      <c r="DAM7" s="240"/>
      <c r="DAN7" s="240"/>
      <c r="DAO7" s="240"/>
      <c r="DAP7" s="240"/>
      <c r="DAQ7" s="240"/>
      <c r="DAR7" s="240"/>
      <c r="DAS7" s="240"/>
      <c r="DAT7" s="240"/>
      <c r="DAU7" s="240"/>
      <c r="DAV7" s="240"/>
      <c r="DAW7" s="240"/>
      <c r="DAX7" s="240"/>
      <c r="DAY7" s="240"/>
      <c r="DAZ7" s="240"/>
      <c r="DBA7" s="240"/>
      <c r="DBB7" s="240"/>
      <c r="DBC7" s="240"/>
      <c r="DBD7" s="240"/>
      <c r="DBE7" s="240"/>
      <c r="DBF7" s="240"/>
      <c r="DBG7" s="240"/>
      <c r="DBH7" s="240"/>
      <c r="DBI7" s="240"/>
      <c r="DBJ7" s="240"/>
      <c r="DBK7" s="240"/>
      <c r="DBL7" s="240"/>
      <c r="DBM7" s="240"/>
      <c r="DBN7" s="240"/>
      <c r="DBO7" s="240"/>
      <c r="DBP7" s="240"/>
      <c r="DBQ7" s="240"/>
      <c r="DBR7" s="240"/>
      <c r="DBS7" s="240"/>
      <c r="DBT7" s="240"/>
      <c r="DBU7" s="240"/>
      <c r="DBV7" s="240"/>
      <c r="DBW7" s="240"/>
      <c r="DBX7" s="240"/>
      <c r="DBY7" s="240"/>
      <c r="DBZ7" s="240"/>
      <c r="DCA7" s="240"/>
      <c r="DCB7" s="240"/>
      <c r="DCC7" s="240"/>
      <c r="DCD7" s="240"/>
      <c r="DCE7" s="240"/>
      <c r="DCF7" s="240"/>
      <c r="DCG7" s="240"/>
      <c r="DCH7" s="240"/>
      <c r="DCI7" s="240"/>
      <c r="DCJ7" s="240"/>
      <c r="DCK7" s="240"/>
      <c r="DCL7" s="240"/>
      <c r="DCM7" s="240"/>
      <c r="DCN7" s="240"/>
      <c r="DCO7" s="240"/>
      <c r="DCP7" s="240"/>
      <c r="DCQ7" s="240"/>
      <c r="DCR7" s="240"/>
      <c r="DCS7" s="240"/>
      <c r="DCT7" s="240"/>
      <c r="DCU7" s="240"/>
      <c r="DCV7" s="240"/>
      <c r="DCW7" s="240"/>
      <c r="DCX7" s="240"/>
      <c r="DCY7" s="240"/>
      <c r="DCZ7" s="240"/>
      <c r="DDA7" s="240"/>
      <c r="DDB7" s="240"/>
      <c r="DDC7" s="240"/>
      <c r="DDD7" s="240"/>
      <c r="DDE7" s="240"/>
      <c r="DDF7" s="240"/>
      <c r="DDG7" s="240"/>
      <c r="DDH7" s="240"/>
      <c r="DDI7" s="240"/>
      <c r="DDJ7" s="240"/>
      <c r="DDK7" s="240"/>
      <c r="DDL7" s="240"/>
      <c r="DDM7" s="240"/>
      <c r="DDN7" s="240"/>
      <c r="DDO7" s="240"/>
      <c r="DDP7" s="240"/>
      <c r="DDQ7" s="240"/>
      <c r="DDR7" s="240"/>
      <c r="DDS7" s="240"/>
      <c r="DDT7" s="240"/>
      <c r="DDU7" s="240"/>
      <c r="DDV7" s="240"/>
      <c r="DDW7" s="240"/>
      <c r="DDX7" s="240"/>
      <c r="DDY7" s="240"/>
      <c r="DDZ7" s="240"/>
      <c r="DEA7" s="240"/>
      <c r="DEB7" s="240"/>
      <c r="DEC7" s="240"/>
      <c r="DED7" s="240"/>
      <c r="DEE7" s="240"/>
      <c r="DEF7" s="240"/>
      <c r="DEG7" s="240"/>
      <c r="DEH7" s="240"/>
      <c r="DEI7" s="240"/>
      <c r="DEJ7" s="240"/>
      <c r="DEK7" s="240"/>
      <c r="DEL7" s="240"/>
      <c r="DEM7" s="240"/>
      <c r="DEN7" s="240"/>
      <c r="DEO7" s="240"/>
      <c r="DEP7" s="240"/>
      <c r="DEQ7" s="240"/>
      <c r="DER7" s="240"/>
      <c r="DES7" s="240"/>
      <c r="DET7" s="240"/>
      <c r="DEU7" s="240"/>
      <c r="DEV7" s="240"/>
      <c r="DEW7" s="240"/>
      <c r="DEX7" s="240"/>
      <c r="DEY7" s="240"/>
      <c r="DEZ7" s="240"/>
      <c r="DFA7" s="240"/>
      <c r="DFB7" s="240"/>
      <c r="DFC7" s="240"/>
      <c r="DFD7" s="240"/>
      <c r="DFE7" s="240"/>
      <c r="DFF7" s="240"/>
      <c r="DFG7" s="240"/>
      <c r="DFH7" s="240"/>
      <c r="DFI7" s="240"/>
      <c r="DFJ7" s="240"/>
      <c r="DFK7" s="240"/>
      <c r="DFL7" s="240"/>
      <c r="DFM7" s="240"/>
      <c r="DFN7" s="240"/>
      <c r="DFO7" s="240"/>
      <c r="DFP7" s="240"/>
      <c r="DFQ7" s="240"/>
      <c r="DFR7" s="240"/>
      <c r="DFS7" s="240"/>
      <c r="DFT7" s="240"/>
      <c r="DFU7" s="240"/>
      <c r="DFV7" s="240"/>
      <c r="DFW7" s="240"/>
      <c r="DFX7" s="240"/>
      <c r="DFY7" s="240"/>
      <c r="DFZ7" s="240"/>
      <c r="DGA7" s="240"/>
      <c r="DGB7" s="240"/>
      <c r="DGC7" s="240"/>
      <c r="DGD7" s="240"/>
      <c r="DGE7" s="240"/>
      <c r="DGF7" s="240"/>
      <c r="DGG7" s="240"/>
      <c r="DGH7" s="240"/>
      <c r="DGI7" s="240"/>
      <c r="DGJ7" s="240"/>
      <c r="DGK7" s="240"/>
      <c r="DGL7" s="240"/>
      <c r="DGM7" s="240"/>
      <c r="DGN7" s="240"/>
      <c r="DGO7" s="240"/>
      <c r="DGP7" s="240"/>
      <c r="DGQ7" s="240"/>
      <c r="DGR7" s="240"/>
      <c r="DGS7" s="240"/>
      <c r="DGT7" s="240"/>
      <c r="DGU7" s="240"/>
      <c r="DGV7" s="240"/>
      <c r="DGW7" s="240"/>
      <c r="DGX7" s="240"/>
      <c r="DGY7" s="240"/>
      <c r="DGZ7" s="240"/>
      <c r="DHA7" s="240"/>
      <c r="DHB7" s="240"/>
      <c r="DHC7" s="240"/>
      <c r="DHD7" s="240"/>
      <c r="DHE7" s="240"/>
      <c r="DHF7" s="240"/>
      <c r="DHG7" s="240"/>
      <c r="DHH7" s="240"/>
      <c r="DHI7" s="240"/>
      <c r="DHJ7" s="240"/>
      <c r="DHK7" s="240"/>
      <c r="DHL7" s="240"/>
      <c r="DHM7" s="240"/>
      <c r="DHN7" s="240"/>
      <c r="DHO7" s="240"/>
      <c r="DHP7" s="240"/>
      <c r="DHQ7" s="240"/>
      <c r="DHR7" s="240"/>
      <c r="DHS7" s="240"/>
      <c r="DHT7" s="240"/>
      <c r="DHU7" s="240"/>
      <c r="DHV7" s="240"/>
      <c r="DHW7" s="240"/>
      <c r="DHX7" s="240"/>
      <c r="DHY7" s="240"/>
      <c r="DHZ7" s="240"/>
      <c r="DIA7" s="240"/>
      <c r="DIB7" s="240"/>
      <c r="DIC7" s="240"/>
      <c r="DID7" s="240"/>
      <c r="DIE7" s="240"/>
      <c r="DIF7" s="240"/>
      <c r="DIG7" s="240"/>
      <c r="DIH7" s="240"/>
      <c r="DII7" s="240"/>
      <c r="DIJ7" s="240"/>
      <c r="DIK7" s="240"/>
      <c r="DIL7" s="240"/>
      <c r="DIM7" s="240"/>
      <c r="DIN7" s="240"/>
      <c r="DIO7" s="240"/>
      <c r="DIP7" s="240"/>
      <c r="DIQ7" s="240"/>
      <c r="DIR7" s="240"/>
      <c r="DIS7" s="240"/>
      <c r="DIT7" s="240"/>
      <c r="DIU7" s="240"/>
      <c r="DIV7" s="240"/>
      <c r="DIW7" s="240"/>
      <c r="DIX7" s="240"/>
      <c r="DIY7" s="240"/>
      <c r="DIZ7" s="240"/>
      <c r="DJA7" s="240"/>
      <c r="DJB7" s="240"/>
      <c r="DJC7" s="240"/>
      <c r="DJD7" s="240"/>
      <c r="DJE7" s="240"/>
      <c r="DJF7" s="240"/>
      <c r="DJG7" s="240"/>
      <c r="DJH7" s="240"/>
      <c r="DJI7" s="240"/>
      <c r="DJJ7" s="240"/>
      <c r="DJK7" s="240"/>
      <c r="DJL7" s="240"/>
      <c r="DJM7" s="240"/>
      <c r="DJN7" s="240"/>
      <c r="DJO7" s="240"/>
      <c r="DJP7" s="240"/>
      <c r="DJQ7" s="240"/>
      <c r="DJR7" s="240"/>
      <c r="DJS7" s="240"/>
      <c r="DJT7" s="240"/>
      <c r="DJU7" s="240"/>
      <c r="DJV7" s="240"/>
      <c r="DJW7" s="240"/>
      <c r="DJX7" s="240"/>
      <c r="DJY7" s="240"/>
      <c r="DJZ7" s="240"/>
      <c r="DKA7" s="240"/>
      <c r="DKB7" s="240"/>
      <c r="DKC7" s="240"/>
      <c r="DKD7" s="240"/>
      <c r="DKE7" s="240"/>
      <c r="DKF7" s="240"/>
      <c r="DKG7" s="240"/>
      <c r="DKH7" s="240"/>
      <c r="DKI7" s="240"/>
      <c r="DKJ7" s="240"/>
      <c r="DKK7" s="240"/>
      <c r="DKL7" s="240"/>
      <c r="DKM7" s="240"/>
      <c r="DKN7" s="240"/>
      <c r="DKO7" s="240"/>
      <c r="DKP7" s="240"/>
      <c r="DKQ7" s="240"/>
      <c r="DKR7" s="240"/>
      <c r="DKS7" s="240"/>
      <c r="DKT7" s="240"/>
      <c r="DKU7" s="240"/>
      <c r="DKV7" s="240"/>
      <c r="DKW7" s="240"/>
      <c r="DKX7" s="240"/>
      <c r="DKY7" s="240"/>
      <c r="DKZ7" s="240"/>
      <c r="DLA7" s="240"/>
      <c r="DLB7" s="240"/>
      <c r="DLC7" s="240"/>
      <c r="DLD7" s="240"/>
      <c r="DLE7" s="240"/>
      <c r="DLF7" s="240"/>
      <c r="DLG7" s="240"/>
      <c r="DLH7" s="240"/>
      <c r="DLI7" s="240"/>
      <c r="DLJ7" s="240"/>
      <c r="DLK7" s="240"/>
      <c r="DLL7" s="240"/>
      <c r="DLM7" s="240"/>
      <c r="DLN7" s="240"/>
      <c r="DLO7" s="240"/>
      <c r="DLP7" s="240"/>
      <c r="DLQ7" s="240"/>
      <c r="DLR7" s="240"/>
      <c r="DLS7" s="240"/>
      <c r="DLT7" s="240"/>
      <c r="DLU7" s="240"/>
      <c r="DLV7" s="240"/>
      <c r="DLW7" s="240"/>
      <c r="DLX7" s="240"/>
      <c r="DLY7" s="240"/>
      <c r="DLZ7" s="240"/>
      <c r="DMA7" s="240"/>
      <c r="DMB7" s="240"/>
      <c r="DMC7" s="240"/>
      <c r="DMD7" s="240"/>
      <c r="DME7" s="240"/>
      <c r="DMF7" s="240"/>
      <c r="DMG7" s="240"/>
      <c r="DMH7" s="240"/>
      <c r="DMI7" s="240"/>
      <c r="DMJ7" s="240"/>
      <c r="DMK7" s="240"/>
      <c r="DML7" s="240"/>
      <c r="DMM7" s="240"/>
      <c r="DMN7" s="240"/>
      <c r="DMO7" s="240"/>
      <c r="DMP7" s="240"/>
      <c r="DMQ7" s="240"/>
      <c r="DMR7" s="240"/>
      <c r="DMS7" s="240"/>
      <c r="DMT7" s="240"/>
      <c r="DMU7" s="240"/>
      <c r="DMV7" s="240"/>
      <c r="DMW7" s="240"/>
      <c r="DMX7" s="240"/>
      <c r="DMY7" s="240"/>
      <c r="DMZ7" s="240"/>
      <c r="DNA7" s="240"/>
      <c r="DNB7" s="240"/>
      <c r="DNC7" s="240"/>
      <c r="DND7" s="240"/>
      <c r="DNE7" s="240"/>
      <c r="DNF7" s="240"/>
      <c r="DNG7" s="240"/>
      <c r="DNH7" s="240"/>
      <c r="DNI7" s="240"/>
      <c r="DNJ7" s="240"/>
      <c r="DNK7" s="240"/>
      <c r="DNL7" s="240"/>
      <c r="DNM7" s="240"/>
      <c r="DNN7" s="240"/>
      <c r="DNO7" s="240"/>
      <c r="DNP7" s="240"/>
      <c r="DNQ7" s="240"/>
      <c r="DNR7" s="240"/>
      <c r="DNS7" s="240"/>
      <c r="DNT7" s="240"/>
      <c r="DNU7" s="240"/>
      <c r="DNV7" s="240"/>
      <c r="DNW7" s="240"/>
      <c r="DNX7" s="240"/>
      <c r="DNY7" s="240"/>
      <c r="DNZ7" s="240"/>
      <c r="DOA7" s="240"/>
      <c r="DOB7" s="240"/>
      <c r="DOC7" s="240"/>
      <c r="DOD7" s="240"/>
      <c r="DOE7" s="240"/>
      <c r="DOF7" s="240"/>
      <c r="DOG7" s="240"/>
      <c r="DOH7" s="240"/>
      <c r="DOI7" s="240"/>
      <c r="DOJ7" s="240"/>
      <c r="DOK7" s="240"/>
      <c r="DOL7" s="240"/>
      <c r="DOM7" s="240"/>
      <c r="DON7" s="240"/>
      <c r="DOO7" s="240"/>
      <c r="DOP7" s="240"/>
      <c r="DOQ7" s="240"/>
      <c r="DOR7" s="240"/>
      <c r="DOS7" s="240"/>
      <c r="DOT7" s="240"/>
      <c r="DOU7" s="240"/>
      <c r="DOV7" s="240"/>
      <c r="DOW7" s="240"/>
      <c r="DOX7" s="240"/>
      <c r="DOY7" s="240"/>
      <c r="DOZ7" s="240"/>
      <c r="DPA7" s="240"/>
      <c r="DPB7" s="240"/>
      <c r="DPC7" s="240"/>
      <c r="DPD7" s="240"/>
      <c r="DPE7" s="240"/>
      <c r="DPF7" s="240"/>
      <c r="DPG7" s="240"/>
      <c r="DPH7" s="240"/>
      <c r="DPI7" s="240"/>
      <c r="DPJ7" s="240"/>
      <c r="DPK7" s="240"/>
      <c r="DPL7" s="240"/>
      <c r="DPM7" s="240"/>
      <c r="DPN7" s="240"/>
      <c r="DPO7" s="240"/>
      <c r="DPP7" s="240"/>
      <c r="DPQ7" s="240"/>
      <c r="DPR7" s="240"/>
      <c r="DPS7" s="240"/>
      <c r="DPT7" s="240"/>
      <c r="DPU7" s="240"/>
      <c r="DPV7" s="240"/>
      <c r="DPW7" s="240"/>
      <c r="DPX7" s="240"/>
      <c r="DPY7" s="240"/>
      <c r="DPZ7" s="240"/>
      <c r="DQA7" s="240"/>
      <c r="DQB7" s="240"/>
      <c r="DQC7" s="240"/>
      <c r="DQD7" s="240"/>
      <c r="DQE7" s="240"/>
      <c r="DQF7" s="240"/>
      <c r="DQG7" s="240"/>
      <c r="DQH7" s="240"/>
      <c r="DQI7" s="240"/>
      <c r="DQJ7" s="240"/>
      <c r="DQK7" s="240"/>
      <c r="DQL7" s="240"/>
      <c r="DQM7" s="240"/>
      <c r="DQN7" s="240"/>
      <c r="DQO7" s="240"/>
      <c r="DQP7" s="240"/>
      <c r="DQQ7" s="240"/>
      <c r="DQR7" s="240"/>
      <c r="DQS7" s="240"/>
      <c r="DQT7" s="240"/>
      <c r="DQU7" s="240"/>
      <c r="DQV7" s="240"/>
      <c r="DQW7" s="240"/>
      <c r="DQX7" s="240"/>
      <c r="DQY7" s="240"/>
      <c r="DQZ7" s="240"/>
      <c r="DRA7" s="240"/>
      <c r="DRB7" s="240"/>
      <c r="DRC7" s="240"/>
      <c r="DRD7" s="240"/>
      <c r="DRE7" s="240"/>
      <c r="DRF7" s="240"/>
      <c r="DRG7" s="240"/>
      <c r="DRH7" s="240"/>
      <c r="DRI7" s="240"/>
      <c r="DRJ7" s="240"/>
      <c r="DRK7" s="240"/>
      <c r="DRL7" s="240"/>
      <c r="DRM7" s="240"/>
      <c r="DRN7" s="240"/>
      <c r="DRO7" s="240"/>
      <c r="DRP7" s="240"/>
      <c r="DRQ7" s="240"/>
      <c r="DRR7" s="240"/>
      <c r="DRS7" s="240"/>
      <c r="DRT7" s="240"/>
      <c r="DRU7" s="240"/>
      <c r="DRV7" s="240"/>
      <c r="DRW7" s="240"/>
      <c r="DRX7" s="240"/>
      <c r="DRY7" s="240"/>
      <c r="DRZ7" s="240"/>
      <c r="DSA7" s="240"/>
      <c r="DSB7" s="240"/>
      <c r="DSC7" s="240"/>
      <c r="DSD7" s="240"/>
      <c r="DSE7" s="240"/>
      <c r="DSF7" s="240"/>
      <c r="DSG7" s="240"/>
      <c r="DSH7" s="240"/>
      <c r="DSI7" s="240"/>
      <c r="DSJ7" s="240"/>
      <c r="DSK7" s="240"/>
      <c r="DSL7" s="240"/>
      <c r="DSM7" s="240"/>
      <c r="DSN7" s="240"/>
      <c r="DSO7" s="240"/>
      <c r="DSP7" s="240"/>
      <c r="DSQ7" s="240"/>
      <c r="DSR7" s="240"/>
      <c r="DSS7" s="240"/>
      <c r="DST7" s="240"/>
      <c r="DSU7" s="240"/>
      <c r="DSV7" s="240"/>
      <c r="DSW7" s="240"/>
      <c r="DSX7" s="240"/>
      <c r="DSY7" s="240"/>
      <c r="DSZ7" s="240"/>
      <c r="DTA7" s="240"/>
      <c r="DTB7" s="240"/>
      <c r="DTC7" s="240"/>
      <c r="DTD7" s="240"/>
      <c r="DTE7" s="240"/>
      <c r="DTF7" s="240"/>
      <c r="DTG7" s="240"/>
      <c r="DTH7" s="240"/>
      <c r="DTI7" s="240"/>
      <c r="DTJ7" s="240"/>
      <c r="DTK7" s="240"/>
      <c r="DTL7" s="240"/>
      <c r="DTM7" s="240"/>
      <c r="DTN7" s="240"/>
      <c r="DTO7" s="240"/>
      <c r="DTP7" s="240"/>
      <c r="DTQ7" s="240"/>
      <c r="DTR7" s="240"/>
      <c r="DTS7" s="240"/>
      <c r="DTT7" s="240"/>
      <c r="DTU7" s="240"/>
      <c r="DTV7" s="240"/>
      <c r="DTW7" s="240"/>
      <c r="DTX7" s="240"/>
      <c r="DTY7" s="240"/>
      <c r="DTZ7" s="240"/>
      <c r="DUA7" s="240"/>
      <c r="DUB7" s="240"/>
      <c r="DUC7" s="240"/>
      <c r="DUD7" s="240"/>
      <c r="DUE7" s="240"/>
      <c r="DUF7" s="240"/>
      <c r="DUG7" s="240"/>
      <c r="DUH7" s="240"/>
      <c r="DUI7" s="240"/>
      <c r="DUJ7" s="240"/>
      <c r="DUK7" s="240"/>
      <c r="DUL7" s="240"/>
      <c r="DUM7" s="240"/>
      <c r="DUN7" s="240"/>
      <c r="DUO7" s="240"/>
      <c r="DUP7" s="240"/>
      <c r="DUQ7" s="240"/>
      <c r="DUR7" s="240"/>
      <c r="DUS7" s="240"/>
      <c r="DUT7" s="240"/>
      <c r="DUU7" s="240"/>
      <c r="DUV7" s="240"/>
      <c r="DUW7" s="240"/>
      <c r="DUX7" s="240"/>
      <c r="DUY7" s="240"/>
      <c r="DUZ7" s="240"/>
      <c r="DVA7" s="240"/>
      <c r="DVB7" s="240"/>
      <c r="DVC7" s="240"/>
      <c r="DVD7" s="240"/>
      <c r="DVE7" s="240"/>
      <c r="DVF7" s="240"/>
      <c r="DVG7" s="240"/>
      <c r="DVH7" s="240"/>
      <c r="DVI7" s="240"/>
      <c r="DVJ7" s="240"/>
      <c r="DVK7" s="240"/>
      <c r="DVL7" s="240"/>
      <c r="DVM7" s="240"/>
      <c r="DVN7" s="240"/>
      <c r="DVO7" s="240"/>
      <c r="DVP7" s="240"/>
      <c r="DVQ7" s="240"/>
      <c r="DVR7" s="240"/>
      <c r="DVS7" s="240"/>
      <c r="DVT7" s="240"/>
      <c r="DVU7" s="240"/>
      <c r="DVV7" s="240"/>
      <c r="DVW7" s="240"/>
      <c r="DVX7" s="240"/>
      <c r="DVY7" s="240"/>
      <c r="DVZ7" s="240"/>
      <c r="DWA7" s="240"/>
      <c r="DWB7" s="240"/>
      <c r="DWC7" s="240"/>
      <c r="DWD7" s="240"/>
      <c r="DWE7" s="240"/>
      <c r="DWF7" s="240"/>
      <c r="DWG7" s="240"/>
      <c r="DWH7" s="240"/>
      <c r="DWI7" s="240"/>
      <c r="DWJ7" s="240"/>
      <c r="DWK7" s="240"/>
      <c r="DWL7" s="240"/>
      <c r="DWM7" s="240"/>
      <c r="DWN7" s="240"/>
      <c r="DWO7" s="240"/>
      <c r="DWP7" s="240"/>
      <c r="DWQ7" s="240"/>
      <c r="DWR7" s="240"/>
      <c r="DWS7" s="240"/>
      <c r="DWT7" s="240"/>
      <c r="DWU7" s="240"/>
      <c r="DWV7" s="240"/>
      <c r="DWW7" s="240"/>
      <c r="DWX7" s="240"/>
      <c r="DWY7" s="240"/>
      <c r="DWZ7" s="240"/>
      <c r="DXA7" s="240"/>
      <c r="DXB7" s="240"/>
      <c r="DXC7" s="240"/>
      <c r="DXD7" s="240"/>
      <c r="DXE7" s="240"/>
      <c r="DXF7" s="240"/>
      <c r="DXG7" s="240"/>
      <c r="DXH7" s="240"/>
      <c r="DXI7" s="240"/>
      <c r="DXJ7" s="240"/>
      <c r="DXK7" s="240"/>
      <c r="DXL7" s="240"/>
      <c r="DXM7" s="240"/>
      <c r="DXN7" s="240"/>
      <c r="DXO7" s="240"/>
      <c r="DXP7" s="240"/>
      <c r="DXQ7" s="240"/>
      <c r="DXR7" s="240"/>
      <c r="DXS7" s="240"/>
      <c r="DXT7" s="240"/>
      <c r="DXU7" s="240"/>
      <c r="DXV7" s="240"/>
      <c r="DXW7" s="240"/>
      <c r="DXX7" s="240"/>
      <c r="DXY7" s="240"/>
      <c r="DXZ7" s="240"/>
      <c r="DYA7" s="240"/>
      <c r="DYB7" s="240"/>
      <c r="DYC7" s="240"/>
      <c r="DYD7" s="240"/>
      <c r="DYE7" s="240"/>
      <c r="DYF7" s="240"/>
      <c r="DYG7" s="240"/>
      <c r="DYH7" s="240"/>
      <c r="DYI7" s="240"/>
      <c r="DYJ7" s="240"/>
      <c r="DYK7" s="240"/>
      <c r="DYL7" s="240"/>
      <c r="DYM7" s="240"/>
      <c r="DYN7" s="240"/>
      <c r="DYO7" s="240"/>
      <c r="DYP7" s="240"/>
      <c r="DYQ7" s="240"/>
      <c r="DYR7" s="240"/>
      <c r="DYS7" s="240"/>
      <c r="DYT7" s="240"/>
      <c r="DYU7" s="240"/>
      <c r="DYV7" s="240"/>
      <c r="DYW7" s="240"/>
      <c r="DYX7" s="240"/>
      <c r="DYY7" s="240"/>
      <c r="DYZ7" s="240"/>
      <c r="DZA7" s="240"/>
      <c r="DZB7" s="240"/>
      <c r="DZC7" s="240"/>
      <c r="DZD7" s="240"/>
      <c r="DZE7" s="240"/>
      <c r="DZF7" s="240"/>
      <c r="DZG7" s="240"/>
      <c r="DZH7" s="240"/>
      <c r="DZI7" s="240"/>
      <c r="DZJ7" s="240"/>
      <c r="DZK7" s="240"/>
      <c r="DZL7" s="240"/>
      <c r="DZM7" s="240"/>
      <c r="DZN7" s="240"/>
      <c r="DZO7" s="240"/>
      <c r="DZP7" s="240"/>
      <c r="DZQ7" s="240"/>
      <c r="DZR7" s="240"/>
      <c r="DZS7" s="240"/>
      <c r="DZT7" s="240"/>
      <c r="DZU7" s="240"/>
      <c r="DZV7" s="240"/>
      <c r="DZW7" s="240"/>
      <c r="DZX7" s="240"/>
      <c r="DZY7" s="240"/>
      <c r="DZZ7" s="240"/>
      <c r="EAA7" s="240"/>
      <c r="EAB7" s="240"/>
      <c r="EAC7" s="240"/>
      <c r="EAD7" s="240"/>
      <c r="EAE7" s="240"/>
      <c r="EAF7" s="240"/>
      <c r="EAG7" s="240"/>
      <c r="EAH7" s="240"/>
      <c r="EAI7" s="240"/>
      <c r="EAJ7" s="240"/>
      <c r="EAK7" s="240"/>
      <c r="EAL7" s="240"/>
      <c r="EAM7" s="240"/>
      <c r="EAN7" s="240"/>
      <c r="EAO7" s="240"/>
      <c r="EAP7" s="240"/>
      <c r="EAQ7" s="240"/>
      <c r="EAR7" s="240"/>
      <c r="EAS7" s="240"/>
      <c r="EAT7" s="240"/>
      <c r="EAU7" s="240"/>
      <c r="EAV7" s="240"/>
      <c r="EAW7" s="240"/>
      <c r="EAX7" s="240"/>
      <c r="EAY7" s="240"/>
      <c r="EAZ7" s="240"/>
      <c r="EBA7" s="240"/>
      <c r="EBB7" s="240"/>
      <c r="EBC7" s="240"/>
      <c r="EBD7" s="240"/>
      <c r="EBE7" s="240"/>
      <c r="EBF7" s="240"/>
      <c r="EBG7" s="240"/>
      <c r="EBH7" s="240"/>
      <c r="EBI7" s="240"/>
      <c r="EBJ7" s="240"/>
      <c r="EBK7" s="240"/>
      <c r="EBL7" s="240"/>
      <c r="EBM7" s="240"/>
      <c r="EBN7" s="240"/>
      <c r="EBO7" s="240"/>
      <c r="EBP7" s="240"/>
      <c r="EBQ7" s="240"/>
      <c r="EBR7" s="240"/>
      <c r="EBS7" s="240"/>
      <c r="EBT7" s="240"/>
      <c r="EBU7" s="240"/>
      <c r="EBV7" s="240"/>
      <c r="EBW7" s="240"/>
      <c r="EBX7" s="240"/>
      <c r="EBY7" s="240"/>
      <c r="EBZ7" s="240"/>
      <c r="ECA7" s="240"/>
      <c r="ECB7" s="240"/>
      <c r="ECC7" s="240"/>
      <c r="ECD7" s="240"/>
      <c r="ECE7" s="240"/>
      <c r="ECF7" s="240"/>
      <c r="ECG7" s="240"/>
      <c r="ECH7" s="240"/>
      <c r="ECI7" s="240"/>
      <c r="ECJ7" s="240"/>
      <c r="ECK7" s="240"/>
      <c r="ECL7" s="240"/>
      <c r="ECM7" s="240"/>
      <c r="ECN7" s="240"/>
      <c r="ECO7" s="240"/>
      <c r="ECP7" s="240"/>
      <c r="ECQ7" s="240"/>
      <c r="ECR7" s="240"/>
      <c r="ECS7" s="240"/>
      <c r="ECT7" s="240"/>
      <c r="ECU7" s="240"/>
      <c r="ECV7" s="240"/>
      <c r="ECW7" s="240"/>
      <c r="ECX7" s="240"/>
      <c r="ECY7" s="240"/>
      <c r="ECZ7" s="240"/>
      <c r="EDA7" s="240"/>
      <c r="EDB7" s="240"/>
      <c r="EDC7" s="240"/>
      <c r="EDD7" s="240"/>
      <c r="EDE7" s="240"/>
      <c r="EDF7" s="240"/>
      <c r="EDG7" s="240"/>
      <c r="EDH7" s="240"/>
      <c r="EDI7" s="240"/>
      <c r="EDJ7" s="240"/>
      <c r="EDK7" s="240"/>
      <c r="EDL7" s="240"/>
      <c r="EDM7" s="240"/>
      <c r="EDN7" s="240"/>
      <c r="EDO7" s="240"/>
      <c r="EDP7" s="240"/>
      <c r="EDQ7" s="240"/>
      <c r="EDR7" s="240"/>
      <c r="EDS7" s="240"/>
      <c r="EDT7" s="240"/>
      <c r="EDU7" s="240"/>
      <c r="EDV7" s="240"/>
      <c r="EDW7" s="240"/>
      <c r="EDX7" s="240"/>
      <c r="EDY7" s="240"/>
      <c r="EDZ7" s="240"/>
      <c r="EEA7" s="240"/>
      <c r="EEB7" s="240"/>
      <c r="EEC7" s="240"/>
      <c r="EED7" s="240"/>
      <c r="EEE7" s="240"/>
      <c r="EEF7" s="240"/>
      <c r="EEG7" s="240"/>
      <c r="EEH7" s="240"/>
      <c r="EEI7" s="240"/>
      <c r="EEJ7" s="240"/>
      <c r="EEK7" s="240"/>
      <c r="EEL7" s="240"/>
      <c r="EEM7" s="240"/>
      <c r="EEN7" s="240"/>
      <c r="EEO7" s="240"/>
      <c r="EEP7" s="240"/>
      <c r="EEQ7" s="240"/>
      <c r="EER7" s="240"/>
      <c r="EES7" s="240"/>
      <c r="EET7" s="240"/>
      <c r="EEU7" s="240"/>
      <c r="EEV7" s="240"/>
      <c r="EEW7" s="240"/>
      <c r="EEX7" s="240"/>
      <c r="EEY7" s="240"/>
      <c r="EEZ7" s="240"/>
      <c r="EFA7" s="240"/>
      <c r="EFB7" s="240"/>
      <c r="EFC7" s="240"/>
      <c r="EFD7" s="240"/>
      <c r="EFE7" s="240"/>
      <c r="EFF7" s="240"/>
      <c r="EFG7" s="240"/>
      <c r="EFH7" s="240"/>
      <c r="EFI7" s="240"/>
      <c r="EFJ7" s="240"/>
      <c r="EFK7" s="240"/>
      <c r="EFL7" s="240"/>
      <c r="EFM7" s="240"/>
      <c r="EFN7" s="240"/>
      <c r="EFO7" s="240"/>
      <c r="EFP7" s="240"/>
      <c r="EFQ7" s="240"/>
      <c r="EFR7" s="240"/>
      <c r="EFS7" s="240"/>
      <c r="EFT7" s="240"/>
      <c r="EFU7" s="240"/>
      <c r="EFV7" s="240"/>
      <c r="EFW7" s="240"/>
      <c r="EFX7" s="240"/>
      <c r="EFY7" s="240"/>
      <c r="EFZ7" s="240"/>
      <c r="EGA7" s="240"/>
      <c r="EGB7" s="240"/>
      <c r="EGC7" s="240"/>
      <c r="EGD7" s="240"/>
      <c r="EGE7" s="240"/>
      <c r="EGF7" s="240"/>
      <c r="EGG7" s="240"/>
      <c r="EGH7" s="240"/>
      <c r="EGI7" s="240"/>
      <c r="EGJ7" s="240"/>
      <c r="EGK7" s="240"/>
      <c r="EGL7" s="240"/>
      <c r="EGM7" s="240"/>
      <c r="EGN7" s="240"/>
      <c r="EGO7" s="240"/>
      <c r="EGP7" s="240"/>
      <c r="EGQ7" s="240"/>
      <c r="EGR7" s="240"/>
      <c r="EGS7" s="240"/>
      <c r="EGT7" s="240"/>
      <c r="EGU7" s="240"/>
      <c r="EGV7" s="240"/>
      <c r="EGW7" s="240"/>
      <c r="EGX7" s="240"/>
      <c r="EGY7" s="240"/>
      <c r="EGZ7" s="240"/>
      <c r="EHA7" s="240"/>
      <c r="EHB7" s="240"/>
      <c r="EHC7" s="240"/>
      <c r="EHD7" s="240"/>
      <c r="EHE7" s="240"/>
      <c r="EHF7" s="240"/>
      <c r="EHG7" s="240"/>
      <c r="EHH7" s="240"/>
      <c r="EHI7" s="240"/>
      <c r="EHJ7" s="240"/>
      <c r="EHK7" s="240"/>
      <c r="EHL7" s="240"/>
      <c r="EHM7" s="240"/>
      <c r="EHN7" s="240"/>
      <c r="EHO7" s="240"/>
      <c r="EHP7" s="240"/>
      <c r="EHQ7" s="240"/>
      <c r="EHR7" s="240"/>
      <c r="EHS7" s="240"/>
      <c r="EHT7" s="240"/>
      <c r="EHU7" s="240"/>
      <c r="EHV7" s="240"/>
      <c r="EHW7" s="240"/>
      <c r="EHX7" s="240"/>
      <c r="EHY7" s="240"/>
      <c r="EHZ7" s="240"/>
      <c r="EIA7" s="240"/>
      <c r="EIB7" s="240"/>
      <c r="EIC7" s="240"/>
      <c r="EID7" s="240"/>
      <c r="EIE7" s="240"/>
      <c r="EIF7" s="240"/>
      <c r="EIG7" s="240"/>
      <c r="EIH7" s="240"/>
      <c r="EII7" s="240"/>
      <c r="EIJ7" s="240"/>
      <c r="EIK7" s="240"/>
      <c r="EIL7" s="240"/>
      <c r="EIM7" s="240"/>
      <c r="EIN7" s="240"/>
      <c r="EIO7" s="240"/>
      <c r="EIP7" s="240"/>
      <c r="EIQ7" s="240"/>
      <c r="EIR7" s="240"/>
      <c r="EIS7" s="240"/>
      <c r="EIT7" s="240"/>
      <c r="EIU7" s="240"/>
      <c r="EIV7" s="240"/>
      <c r="EIW7" s="240"/>
      <c r="EIX7" s="240"/>
      <c r="EIY7" s="240"/>
      <c r="EIZ7" s="240"/>
      <c r="EJA7" s="240"/>
      <c r="EJB7" s="240"/>
      <c r="EJC7" s="240"/>
      <c r="EJD7" s="240"/>
      <c r="EJE7" s="240"/>
      <c r="EJF7" s="240"/>
      <c r="EJG7" s="240"/>
      <c r="EJH7" s="240"/>
      <c r="EJI7" s="240"/>
      <c r="EJJ7" s="240"/>
      <c r="EJK7" s="240"/>
      <c r="EJL7" s="240"/>
      <c r="EJM7" s="240"/>
      <c r="EJN7" s="240"/>
      <c r="EJO7" s="240"/>
      <c r="EJP7" s="240"/>
      <c r="EJQ7" s="240"/>
      <c r="EJR7" s="240"/>
      <c r="EJS7" s="240"/>
      <c r="EJT7" s="240"/>
      <c r="EJU7" s="240"/>
      <c r="EJV7" s="240"/>
      <c r="EJW7" s="240"/>
      <c r="EJX7" s="240"/>
      <c r="EJY7" s="240"/>
      <c r="EJZ7" s="240"/>
      <c r="EKA7" s="240"/>
      <c r="EKB7" s="240"/>
      <c r="EKC7" s="240"/>
      <c r="EKD7" s="240"/>
      <c r="EKE7" s="240"/>
      <c r="EKF7" s="240"/>
      <c r="EKG7" s="240"/>
      <c r="EKH7" s="240"/>
      <c r="EKI7" s="240"/>
      <c r="EKJ7" s="240"/>
      <c r="EKK7" s="240"/>
      <c r="EKL7" s="240"/>
      <c r="EKM7" s="240"/>
      <c r="EKN7" s="240"/>
      <c r="EKO7" s="240"/>
      <c r="EKP7" s="240"/>
      <c r="EKQ7" s="240"/>
      <c r="EKR7" s="240"/>
      <c r="EKS7" s="240"/>
      <c r="EKT7" s="240"/>
      <c r="EKU7" s="240"/>
      <c r="EKV7" s="240"/>
      <c r="EKW7" s="240"/>
      <c r="EKX7" s="240"/>
      <c r="EKY7" s="240"/>
      <c r="EKZ7" s="240"/>
      <c r="ELA7" s="240"/>
      <c r="ELB7" s="240"/>
      <c r="ELC7" s="240"/>
      <c r="ELD7" s="240"/>
      <c r="ELE7" s="240"/>
      <c r="ELF7" s="240"/>
      <c r="ELG7" s="240"/>
      <c r="ELH7" s="240"/>
      <c r="ELI7" s="240"/>
      <c r="ELJ7" s="240"/>
      <c r="ELK7" s="240"/>
      <c r="ELL7" s="240"/>
      <c r="ELM7" s="240"/>
      <c r="ELN7" s="240"/>
      <c r="ELO7" s="240"/>
      <c r="ELP7" s="240"/>
      <c r="ELQ7" s="240"/>
      <c r="ELR7" s="240"/>
      <c r="ELS7" s="240"/>
      <c r="ELT7" s="240"/>
      <c r="ELU7" s="240"/>
      <c r="ELV7" s="240"/>
      <c r="ELW7" s="240"/>
      <c r="ELX7" s="240"/>
      <c r="ELY7" s="240"/>
      <c r="ELZ7" s="240"/>
      <c r="EMA7" s="240"/>
      <c r="EMB7" s="240"/>
      <c r="EMC7" s="240"/>
      <c r="EMD7" s="240"/>
      <c r="EME7" s="240"/>
      <c r="EMF7" s="240"/>
      <c r="EMG7" s="240"/>
      <c r="EMH7" s="240"/>
      <c r="EMI7" s="240"/>
      <c r="EMJ7" s="240"/>
      <c r="EMK7" s="240"/>
      <c r="EML7" s="240"/>
      <c r="EMM7" s="240"/>
      <c r="EMN7" s="240"/>
      <c r="EMO7" s="240"/>
      <c r="EMP7" s="240"/>
      <c r="EMQ7" s="240"/>
      <c r="EMR7" s="240"/>
      <c r="EMS7" s="240"/>
      <c r="EMT7" s="240"/>
      <c r="EMU7" s="240"/>
      <c r="EMV7" s="240"/>
      <c r="EMW7" s="240"/>
      <c r="EMX7" s="240"/>
      <c r="EMY7" s="240"/>
      <c r="EMZ7" s="240"/>
      <c r="ENA7" s="240"/>
      <c r="ENB7" s="240"/>
      <c r="ENC7" s="240"/>
      <c r="END7" s="240"/>
      <c r="ENE7" s="240"/>
      <c r="ENF7" s="240"/>
      <c r="ENG7" s="240"/>
      <c r="ENH7" s="240"/>
      <c r="ENI7" s="240"/>
      <c r="ENJ7" s="240"/>
      <c r="ENK7" s="240"/>
      <c r="ENL7" s="240"/>
      <c r="ENM7" s="240"/>
      <c r="ENN7" s="240"/>
      <c r="ENO7" s="240"/>
      <c r="ENP7" s="240"/>
      <c r="ENQ7" s="240"/>
      <c r="ENR7" s="240"/>
      <c r="ENS7" s="240"/>
      <c r="ENT7" s="240"/>
      <c r="ENU7" s="240"/>
      <c r="ENV7" s="240"/>
      <c r="ENW7" s="240"/>
      <c r="ENX7" s="240"/>
      <c r="ENY7" s="240"/>
      <c r="ENZ7" s="240"/>
      <c r="EOA7" s="240"/>
      <c r="EOB7" s="240"/>
      <c r="EOC7" s="240"/>
      <c r="EOD7" s="240"/>
      <c r="EOE7" s="240"/>
      <c r="EOF7" s="240"/>
      <c r="EOG7" s="240"/>
      <c r="EOH7" s="240"/>
      <c r="EOI7" s="240"/>
      <c r="EOJ7" s="240"/>
      <c r="EOK7" s="240"/>
      <c r="EOL7" s="240"/>
      <c r="EOM7" s="240"/>
      <c r="EON7" s="240"/>
      <c r="EOO7" s="240"/>
      <c r="EOP7" s="240"/>
      <c r="EOQ7" s="240"/>
      <c r="EOR7" s="240"/>
      <c r="EOS7" s="240"/>
      <c r="EOT7" s="240"/>
      <c r="EOU7" s="240"/>
      <c r="EOV7" s="240"/>
      <c r="EOW7" s="240"/>
      <c r="EOX7" s="240"/>
      <c r="EOY7" s="240"/>
      <c r="EOZ7" s="240"/>
      <c r="EPA7" s="240"/>
      <c r="EPB7" s="240"/>
      <c r="EPC7" s="240"/>
      <c r="EPD7" s="240"/>
      <c r="EPE7" s="240"/>
      <c r="EPF7" s="240"/>
      <c r="EPG7" s="240"/>
      <c r="EPH7" s="240"/>
      <c r="EPI7" s="240"/>
      <c r="EPJ7" s="240"/>
      <c r="EPK7" s="240"/>
      <c r="EPL7" s="240"/>
      <c r="EPM7" s="240"/>
      <c r="EPN7" s="240"/>
      <c r="EPO7" s="240"/>
      <c r="EPP7" s="240"/>
      <c r="EPQ7" s="240"/>
      <c r="EPR7" s="240"/>
      <c r="EPS7" s="240"/>
      <c r="EPT7" s="240"/>
      <c r="EPU7" s="240"/>
      <c r="EPV7" s="240"/>
      <c r="EPW7" s="240"/>
      <c r="EPX7" s="240"/>
      <c r="EPY7" s="240"/>
      <c r="EPZ7" s="240"/>
      <c r="EQA7" s="240"/>
      <c r="EQB7" s="240"/>
      <c r="EQC7" s="240"/>
      <c r="EQD7" s="240"/>
      <c r="EQE7" s="240"/>
      <c r="EQF7" s="240"/>
      <c r="EQG7" s="240"/>
      <c r="EQH7" s="240"/>
      <c r="EQI7" s="240"/>
      <c r="EQJ7" s="240"/>
      <c r="EQK7" s="240"/>
      <c r="EQL7" s="240"/>
      <c r="EQM7" s="240"/>
      <c r="EQN7" s="240"/>
      <c r="EQO7" s="240"/>
      <c r="EQP7" s="240"/>
      <c r="EQQ7" s="240"/>
      <c r="EQR7" s="240"/>
      <c r="EQS7" s="240"/>
      <c r="EQT7" s="240"/>
      <c r="EQU7" s="240"/>
      <c r="EQV7" s="240"/>
      <c r="EQW7" s="240"/>
      <c r="EQX7" s="240"/>
      <c r="EQY7" s="240"/>
      <c r="EQZ7" s="240"/>
      <c r="ERA7" s="240"/>
      <c r="ERB7" s="240"/>
      <c r="ERC7" s="240"/>
      <c r="ERD7" s="240"/>
      <c r="ERE7" s="240"/>
      <c r="ERF7" s="240"/>
      <c r="ERG7" s="240"/>
      <c r="ERH7" s="240"/>
      <c r="ERI7" s="240"/>
      <c r="ERJ7" s="240"/>
      <c r="ERK7" s="240"/>
      <c r="ERL7" s="240"/>
      <c r="ERM7" s="240"/>
      <c r="ERN7" s="240"/>
      <c r="ERO7" s="240"/>
      <c r="ERP7" s="240"/>
      <c r="ERQ7" s="240"/>
      <c r="ERR7" s="240"/>
      <c r="ERS7" s="240"/>
      <c r="ERT7" s="240"/>
      <c r="ERU7" s="240"/>
      <c r="ERV7" s="240"/>
      <c r="ERW7" s="240"/>
      <c r="ERX7" s="240"/>
      <c r="ERY7" s="240"/>
      <c r="ERZ7" s="240"/>
      <c r="ESA7" s="240"/>
      <c r="ESB7" s="240"/>
      <c r="ESC7" s="240"/>
      <c r="ESD7" s="240"/>
      <c r="ESE7" s="240"/>
      <c r="ESF7" s="240"/>
      <c r="ESG7" s="240"/>
      <c r="ESH7" s="240"/>
      <c r="ESI7" s="240"/>
      <c r="ESJ7" s="240"/>
      <c r="ESK7" s="240"/>
      <c r="ESL7" s="240"/>
      <c r="ESM7" s="240"/>
      <c r="ESN7" s="240"/>
      <c r="ESO7" s="240"/>
      <c r="ESP7" s="240"/>
      <c r="ESQ7" s="240"/>
      <c r="ESR7" s="240"/>
      <c r="ESS7" s="240"/>
      <c r="EST7" s="240"/>
      <c r="ESU7" s="240"/>
      <c r="ESV7" s="240"/>
      <c r="ESW7" s="240"/>
      <c r="ESX7" s="240"/>
      <c r="ESY7" s="240"/>
      <c r="ESZ7" s="240"/>
      <c r="ETA7" s="240"/>
      <c r="ETB7" s="240"/>
      <c r="ETC7" s="240"/>
      <c r="ETD7" s="240"/>
      <c r="ETE7" s="240"/>
      <c r="ETF7" s="240"/>
      <c r="ETG7" s="240"/>
      <c r="ETH7" s="240"/>
      <c r="ETI7" s="240"/>
      <c r="ETJ7" s="240"/>
      <c r="ETK7" s="240"/>
      <c r="ETL7" s="240"/>
      <c r="ETM7" s="240"/>
      <c r="ETN7" s="240"/>
      <c r="ETO7" s="240"/>
      <c r="ETP7" s="240"/>
      <c r="ETQ7" s="240"/>
      <c r="ETR7" s="240"/>
      <c r="ETS7" s="240"/>
      <c r="ETT7" s="240"/>
      <c r="ETU7" s="240"/>
      <c r="ETV7" s="240"/>
      <c r="ETW7" s="240"/>
      <c r="ETX7" s="240"/>
      <c r="ETY7" s="240"/>
      <c r="ETZ7" s="240"/>
      <c r="EUA7" s="240"/>
      <c r="EUB7" s="240"/>
      <c r="EUC7" s="240"/>
      <c r="EUD7" s="240"/>
      <c r="EUE7" s="240"/>
      <c r="EUF7" s="240"/>
      <c r="EUG7" s="240"/>
      <c r="EUH7" s="240"/>
      <c r="EUI7" s="240"/>
      <c r="EUJ7" s="240"/>
      <c r="EUK7" s="240"/>
      <c r="EUL7" s="240"/>
      <c r="EUM7" s="240"/>
      <c r="EUN7" s="240"/>
      <c r="EUO7" s="240"/>
      <c r="EUP7" s="240"/>
      <c r="EUQ7" s="240"/>
      <c r="EUR7" s="240"/>
      <c r="EUS7" s="240"/>
      <c r="EUT7" s="240"/>
      <c r="EUU7" s="240"/>
      <c r="EUV7" s="240"/>
      <c r="EUW7" s="240"/>
      <c r="EUX7" s="240"/>
      <c r="EUY7" s="240"/>
      <c r="EUZ7" s="240"/>
      <c r="EVA7" s="240"/>
      <c r="EVB7" s="240"/>
      <c r="EVC7" s="240"/>
      <c r="EVD7" s="240"/>
      <c r="EVE7" s="240"/>
      <c r="EVF7" s="240"/>
      <c r="EVG7" s="240"/>
      <c r="EVH7" s="240"/>
      <c r="EVI7" s="240"/>
      <c r="EVJ7" s="240"/>
      <c r="EVK7" s="240"/>
      <c r="EVL7" s="240"/>
      <c r="EVM7" s="240"/>
      <c r="EVN7" s="240"/>
      <c r="EVO7" s="240"/>
      <c r="EVP7" s="240"/>
      <c r="EVQ7" s="240"/>
      <c r="EVR7" s="240"/>
      <c r="EVS7" s="240"/>
      <c r="EVT7" s="240"/>
      <c r="EVU7" s="240"/>
      <c r="EVV7" s="240"/>
      <c r="EVW7" s="240"/>
      <c r="EVX7" s="240"/>
      <c r="EVY7" s="240"/>
      <c r="EVZ7" s="240"/>
      <c r="EWA7" s="240"/>
      <c r="EWB7" s="240"/>
      <c r="EWC7" s="240"/>
      <c r="EWD7" s="240"/>
      <c r="EWE7" s="240"/>
      <c r="EWF7" s="240"/>
      <c r="EWG7" s="240"/>
      <c r="EWH7" s="240"/>
      <c r="EWI7" s="240"/>
      <c r="EWJ7" s="240"/>
      <c r="EWK7" s="240"/>
      <c r="EWL7" s="240"/>
      <c r="EWM7" s="240"/>
      <c r="EWN7" s="240"/>
      <c r="EWO7" s="240"/>
      <c r="EWP7" s="240"/>
      <c r="EWQ7" s="240"/>
      <c r="EWR7" s="240"/>
      <c r="EWS7" s="240"/>
      <c r="EWT7" s="240"/>
      <c r="EWU7" s="240"/>
      <c r="EWV7" s="240"/>
      <c r="EWW7" s="240"/>
      <c r="EWX7" s="240"/>
      <c r="EWY7" s="240"/>
      <c r="EWZ7" s="240"/>
      <c r="EXA7" s="240"/>
      <c r="EXB7" s="240"/>
      <c r="EXC7" s="240"/>
      <c r="EXD7" s="240"/>
      <c r="EXE7" s="240"/>
      <c r="EXF7" s="240"/>
      <c r="EXG7" s="240"/>
      <c r="EXH7" s="240"/>
      <c r="EXI7" s="240"/>
      <c r="EXJ7" s="240"/>
      <c r="EXK7" s="240"/>
      <c r="EXL7" s="240"/>
      <c r="EXM7" s="240"/>
      <c r="EXN7" s="240"/>
      <c r="EXO7" s="240"/>
      <c r="EXP7" s="240"/>
      <c r="EXQ7" s="240"/>
      <c r="EXR7" s="240"/>
      <c r="EXS7" s="240"/>
      <c r="EXT7" s="240"/>
      <c r="EXU7" s="240"/>
      <c r="EXV7" s="240"/>
      <c r="EXW7" s="240"/>
      <c r="EXX7" s="240"/>
      <c r="EXY7" s="240"/>
      <c r="EXZ7" s="240"/>
      <c r="EYA7" s="240"/>
      <c r="EYB7" s="240"/>
      <c r="EYC7" s="240"/>
      <c r="EYD7" s="240"/>
      <c r="EYE7" s="240"/>
      <c r="EYF7" s="240"/>
      <c r="EYG7" s="240"/>
      <c r="EYH7" s="240"/>
      <c r="EYI7" s="240"/>
      <c r="EYJ7" s="240"/>
      <c r="EYK7" s="240"/>
      <c r="EYL7" s="240"/>
      <c r="EYM7" s="240"/>
      <c r="EYN7" s="240"/>
      <c r="EYO7" s="240"/>
      <c r="EYP7" s="240"/>
      <c r="EYQ7" s="240"/>
      <c r="EYR7" s="240"/>
      <c r="EYS7" s="240"/>
      <c r="EYT7" s="240"/>
      <c r="EYU7" s="240"/>
      <c r="EYV7" s="240"/>
      <c r="EYW7" s="240"/>
      <c r="EYX7" s="240"/>
      <c r="EYY7" s="240"/>
      <c r="EYZ7" s="240"/>
      <c r="EZA7" s="240"/>
      <c r="EZB7" s="240"/>
      <c r="EZC7" s="240"/>
      <c r="EZD7" s="240"/>
      <c r="EZE7" s="240"/>
      <c r="EZF7" s="240"/>
      <c r="EZG7" s="240"/>
      <c r="EZH7" s="240"/>
      <c r="EZI7" s="240"/>
      <c r="EZJ7" s="240"/>
      <c r="EZK7" s="240"/>
      <c r="EZL7" s="240"/>
      <c r="EZM7" s="240"/>
      <c r="EZN7" s="240"/>
      <c r="EZO7" s="240"/>
      <c r="EZP7" s="240"/>
      <c r="EZQ7" s="240"/>
      <c r="EZR7" s="240"/>
      <c r="EZS7" s="240"/>
      <c r="EZT7" s="240"/>
      <c r="EZU7" s="240"/>
      <c r="EZV7" s="240"/>
      <c r="EZW7" s="240"/>
      <c r="EZX7" s="240"/>
      <c r="EZY7" s="240"/>
      <c r="EZZ7" s="240"/>
      <c r="FAA7" s="240"/>
      <c r="FAB7" s="240"/>
      <c r="FAC7" s="240"/>
      <c r="FAD7" s="240"/>
      <c r="FAE7" s="240"/>
      <c r="FAF7" s="240"/>
      <c r="FAG7" s="240"/>
      <c r="FAH7" s="240"/>
      <c r="FAI7" s="240"/>
      <c r="FAJ7" s="240"/>
      <c r="FAK7" s="240"/>
      <c r="FAL7" s="240"/>
      <c r="FAM7" s="240"/>
      <c r="FAN7" s="240"/>
      <c r="FAO7" s="240"/>
      <c r="FAP7" s="240"/>
      <c r="FAQ7" s="240"/>
      <c r="FAR7" s="240"/>
      <c r="FAS7" s="240"/>
      <c r="FAT7" s="240"/>
      <c r="FAU7" s="240"/>
      <c r="FAV7" s="240"/>
      <c r="FAW7" s="240"/>
      <c r="FAX7" s="240"/>
      <c r="FAY7" s="240"/>
      <c r="FAZ7" s="240"/>
      <c r="FBA7" s="240"/>
      <c r="FBB7" s="240"/>
      <c r="FBC7" s="240"/>
      <c r="FBD7" s="240"/>
      <c r="FBE7" s="240"/>
      <c r="FBF7" s="240"/>
      <c r="FBG7" s="240"/>
      <c r="FBH7" s="240"/>
      <c r="FBI7" s="240"/>
      <c r="FBJ7" s="240"/>
      <c r="FBK7" s="240"/>
      <c r="FBL7" s="240"/>
      <c r="FBM7" s="240"/>
      <c r="FBN7" s="240"/>
      <c r="FBO7" s="240"/>
      <c r="FBP7" s="240"/>
      <c r="FBQ7" s="240"/>
      <c r="FBR7" s="240"/>
      <c r="FBS7" s="240"/>
      <c r="FBT7" s="240"/>
      <c r="FBU7" s="240"/>
      <c r="FBV7" s="240"/>
      <c r="FBW7" s="240"/>
      <c r="FBX7" s="240"/>
      <c r="FBY7" s="240"/>
      <c r="FBZ7" s="240"/>
      <c r="FCA7" s="240"/>
      <c r="FCB7" s="240"/>
      <c r="FCC7" s="240"/>
      <c r="FCD7" s="240"/>
      <c r="FCE7" s="240"/>
      <c r="FCF7" s="240"/>
      <c r="FCG7" s="240"/>
      <c r="FCH7" s="240"/>
      <c r="FCI7" s="240"/>
      <c r="FCJ7" s="240"/>
      <c r="FCK7" s="240"/>
      <c r="FCL7" s="240"/>
      <c r="FCM7" s="240"/>
      <c r="FCN7" s="240"/>
      <c r="FCO7" s="240"/>
      <c r="FCP7" s="240"/>
      <c r="FCQ7" s="240"/>
      <c r="FCR7" s="240"/>
      <c r="FCS7" s="240"/>
      <c r="FCT7" s="240"/>
      <c r="FCU7" s="240"/>
      <c r="FCV7" s="240"/>
      <c r="FCW7" s="240"/>
      <c r="FCX7" s="240"/>
      <c r="FCY7" s="240"/>
      <c r="FCZ7" s="240"/>
      <c r="FDA7" s="240"/>
      <c r="FDB7" s="240"/>
      <c r="FDC7" s="240"/>
      <c r="FDD7" s="240"/>
      <c r="FDE7" s="240"/>
      <c r="FDF7" s="240"/>
      <c r="FDG7" s="240"/>
      <c r="FDH7" s="240"/>
      <c r="FDI7" s="240"/>
      <c r="FDJ7" s="240"/>
      <c r="FDK7" s="240"/>
      <c r="FDL7" s="240"/>
      <c r="FDM7" s="240"/>
      <c r="FDN7" s="240"/>
      <c r="FDO7" s="240"/>
      <c r="FDP7" s="240"/>
      <c r="FDQ7" s="240"/>
      <c r="FDR7" s="240"/>
      <c r="FDS7" s="240"/>
      <c r="FDT7" s="240"/>
      <c r="FDU7" s="240"/>
      <c r="FDV7" s="240"/>
      <c r="FDW7" s="240"/>
      <c r="FDX7" s="240"/>
      <c r="FDY7" s="240"/>
      <c r="FDZ7" s="240"/>
      <c r="FEA7" s="240"/>
      <c r="FEB7" s="240"/>
      <c r="FEC7" s="240"/>
      <c r="FED7" s="240"/>
      <c r="FEE7" s="240"/>
      <c r="FEF7" s="240"/>
      <c r="FEG7" s="240"/>
      <c r="FEH7" s="240"/>
      <c r="FEI7" s="240"/>
      <c r="FEJ7" s="240"/>
      <c r="FEK7" s="240"/>
      <c r="FEL7" s="240"/>
      <c r="FEM7" s="240"/>
      <c r="FEN7" s="240"/>
      <c r="FEO7" s="240"/>
      <c r="FEP7" s="240"/>
      <c r="FEQ7" s="240"/>
      <c r="FER7" s="240"/>
      <c r="FES7" s="240"/>
      <c r="FET7" s="240"/>
      <c r="FEU7" s="240"/>
      <c r="FEV7" s="240"/>
      <c r="FEW7" s="240"/>
      <c r="FEX7" s="240"/>
      <c r="FEY7" s="240"/>
      <c r="FEZ7" s="240"/>
      <c r="FFA7" s="240"/>
      <c r="FFB7" s="240"/>
      <c r="FFC7" s="240"/>
      <c r="FFD7" s="240"/>
      <c r="FFE7" s="240"/>
      <c r="FFF7" s="240"/>
      <c r="FFG7" s="240"/>
      <c r="FFH7" s="240"/>
      <c r="FFI7" s="240"/>
      <c r="FFJ7" s="240"/>
      <c r="FFK7" s="240"/>
      <c r="FFL7" s="240"/>
      <c r="FFM7" s="240"/>
      <c r="FFN7" s="240"/>
      <c r="FFO7" s="240"/>
      <c r="FFP7" s="240"/>
      <c r="FFQ7" s="240"/>
      <c r="FFR7" s="240"/>
      <c r="FFS7" s="240"/>
      <c r="FFT7" s="240"/>
      <c r="FFU7" s="240"/>
      <c r="FFV7" s="240"/>
      <c r="FFW7" s="240"/>
      <c r="FFX7" s="240"/>
      <c r="FFY7" s="240"/>
      <c r="FFZ7" s="240"/>
      <c r="FGA7" s="240"/>
      <c r="FGB7" s="240"/>
      <c r="FGC7" s="240"/>
      <c r="FGD7" s="240"/>
      <c r="FGE7" s="240"/>
      <c r="FGF7" s="240"/>
      <c r="FGG7" s="240"/>
      <c r="FGH7" s="240"/>
      <c r="FGI7" s="240"/>
      <c r="FGJ7" s="240"/>
      <c r="FGK7" s="240"/>
      <c r="FGL7" s="240"/>
      <c r="FGM7" s="240"/>
      <c r="FGN7" s="240"/>
      <c r="FGO7" s="240"/>
      <c r="FGP7" s="240"/>
      <c r="FGQ7" s="240"/>
      <c r="FGR7" s="240"/>
      <c r="FGS7" s="240"/>
      <c r="FGT7" s="240"/>
      <c r="FGU7" s="240"/>
      <c r="FGV7" s="240"/>
      <c r="FGW7" s="240"/>
      <c r="FGX7" s="240"/>
      <c r="FGY7" s="240"/>
      <c r="FGZ7" s="240"/>
      <c r="FHA7" s="240"/>
      <c r="FHB7" s="240"/>
      <c r="FHC7" s="240"/>
      <c r="FHD7" s="240"/>
      <c r="FHE7" s="240"/>
      <c r="FHF7" s="240"/>
      <c r="FHG7" s="240"/>
      <c r="FHH7" s="240"/>
      <c r="FHI7" s="240"/>
      <c r="FHJ7" s="240"/>
      <c r="FHK7" s="240"/>
      <c r="FHL7" s="240"/>
      <c r="FHM7" s="240"/>
      <c r="FHN7" s="240"/>
      <c r="FHO7" s="240"/>
      <c r="FHP7" s="240"/>
      <c r="FHQ7" s="240"/>
      <c r="FHR7" s="240"/>
      <c r="FHS7" s="240"/>
      <c r="FHT7" s="240"/>
      <c r="FHU7" s="240"/>
      <c r="FHV7" s="240"/>
      <c r="FHW7" s="240"/>
      <c r="FHX7" s="240"/>
      <c r="FHY7" s="240"/>
      <c r="FHZ7" s="240"/>
      <c r="FIA7" s="240"/>
      <c r="FIB7" s="240"/>
      <c r="FIC7" s="240"/>
      <c r="FID7" s="240"/>
      <c r="FIE7" s="240"/>
      <c r="FIF7" s="240"/>
      <c r="FIG7" s="240"/>
      <c r="FIH7" s="240"/>
      <c r="FII7" s="240"/>
      <c r="FIJ7" s="240"/>
      <c r="FIK7" s="240"/>
      <c r="FIL7" s="240"/>
      <c r="FIM7" s="240"/>
      <c r="FIN7" s="240"/>
      <c r="FIO7" s="240"/>
      <c r="FIP7" s="240"/>
      <c r="FIQ7" s="240"/>
      <c r="FIR7" s="240"/>
      <c r="FIS7" s="240"/>
      <c r="FIT7" s="240"/>
      <c r="FIU7" s="240"/>
      <c r="FIV7" s="240"/>
      <c r="FIW7" s="240"/>
      <c r="FIX7" s="240"/>
      <c r="FIY7" s="240"/>
      <c r="FIZ7" s="240"/>
      <c r="FJA7" s="240"/>
      <c r="FJB7" s="240"/>
      <c r="FJC7" s="240"/>
      <c r="FJD7" s="240"/>
      <c r="FJE7" s="240"/>
      <c r="FJF7" s="240"/>
      <c r="FJG7" s="240"/>
      <c r="FJH7" s="240"/>
      <c r="FJI7" s="240"/>
      <c r="FJJ7" s="240"/>
      <c r="FJK7" s="240"/>
      <c r="FJL7" s="240"/>
      <c r="FJM7" s="240"/>
      <c r="FJN7" s="240"/>
      <c r="FJO7" s="240"/>
      <c r="FJP7" s="240"/>
      <c r="FJQ7" s="240"/>
      <c r="FJR7" s="240"/>
      <c r="FJS7" s="240"/>
      <c r="FJT7" s="240"/>
      <c r="FJU7" s="240"/>
      <c r="FJV7" s="240"/>
      <c r="FJW7" s="240"/>
      <c r="FJX7" s="240"/>
      <c r="FJY7" s="240"/>
      <c r="FJZ7" s="240"/>
      <c r="FKA7" s="240"/>
      <c r="FKB7" s="240"/>
      <c r="FKC7" s="240"/>
      <c r="FKD7" s="240"/>
      <c r="FKE7" s="240"/>
      <c r="FKF7" s="240"/>
      <c r="FKG7" s="240"/>
      <c r="FKH7" s="240"/>
      <c r="FKI7" s="240"/>
      <c r="FKJ7" s="240"/>
      <c r="FKK7" s="240"/>
      <c r="FKL7" s="240"/>
      <c r="FKM7" s="240"/>
      <c r="FKN7" s="240"/>
      <c r="FKO7" s="240"/>
      <c r="FKP7" s="240"/>
      <c r="FKQ7" s="240"/>
      <c r="FKR7" s="240"/>
      <c r="FKS7" s="240"/>
      <c r="FKT7" s="240"/>
      <c r="FKU7" s="240"/>
      <c r="FKV7" s="240"/>
      <c r="FKW7" s="240"/>
      <c r="FKX7" s="240"/>
      <c r="FKY7" s="240"/>
      <c r="FKZ7" s="240"/>
      <c r="FLA7" s="240"/>
      <c r="FLB7" s="240"/>
      <c r="FLC7" s="240"/>
      <c r="FLD7" s="240"/>
      <c r="FLE7" s="240"/>
      <c r="FLF7" s="240"/>
      <c r="FLG7" s="240"/>
      <c r="FLH7" s="240"/>
      <c r="FLI7" s="240"/>
      <c r="FLJ7" s="240"/>
      <c r="FLK7" s="240"/>
      <c r="FLL7" s="240"/>
      <c r="FLM7" s="240"/>
      <c r="FLN7" s="240"/>
      <c r="FLO7" s="240"/>
      <c r="FLP7" s="240"/>
      <c r="FLQ7" s="240"/>
      <c r="FLR7" s="240"/>
      <c r="FLS7" s="240"/>
      <c r="FLT7" s="240"/>
      <c r="FLU7" s="240"/>
      <c r="FLV7" s="240"/>
      <c r="FLW7" s="240"/>
      <c r="FLX7" s="240"/>
      <c r="FLY7" s="240"/>
      <c r="FLZ7" s="240"/>
      <c r="FMA7" s="240"/>
      <c r="FMB7" s="240"/>
      <c r="FMC7" s="240"/>
      <c r="FMD7" s="240"/>
      <c r="FME7" s="240"/>
      <c r="FMF7" s="240"/>
      <c r="FMG7" s="240"/>
      <c r="FMH7" s="240"/>
      <c r="FMI7" s="240"/>
      <c r="FMJ7" s="240"/>
      <c r="FMK7" s="240"/>
      <c r="FML7" s="240"/>
      <c r="FMM7" s="240"/>
      <c r="FMN7" s="240"/>
      <c r="FMO7" s="240"/>
      <c r="FMP7" s="240"/>
      <c r="FMQ7" s="240"/>
      <c r="FMR7" s="240"/>
      <c r="FMS7" s="240"/>
      <c r="FMT7" s="240"/>
      <c r="FMU7" s="240"/>
      <c r="FMV7" s="240"/>
      <c r="FMW7" s="240"/>
      <c r="FMX7" s="240"/>
      <c r="FMY7" s="240"/>
      <c r="FMZ7" s="240"/>
      <c r="FNA7" s="240"/>
      <c r="FNB7" s="240"/>
      <c r="FNC7" s="240"/>
      <c r="FND7" s="240"/>
      <c r="FNE7" s="240"/>
      <c r="FNF7" s="240"/>
      <c r="FNG7" s="240"/>
      <c r="FNH7" s="240"/>
      <c r="FNI7" s="240"/>
      <c r="FNJ7" s="240"/>
      <c r="FNK7" s="240"/>
      <c r="FNL7" s="240"/>
      <c r="FNM7" s="240"/>
      <c r="FNN7" s="240"/>
      <c r="FNO7" s="240"/>
      <c r="FNP7" s="240"/>
      <c r="FNQ7" s="240"/>
      <c r="FNR7" s="240"/>
      <c r="FNS7" s="240"/>
      <c r="FNT7" s="240"/>
      <c r="FNU7" s="240"/>
      <c r="FNV7" s="240"/>
      <c r="FNW7" s="240"/>
      <c r="FNX7" s="240"/>
      <c r="FNY7" s="240"/>
      <c r="FNZ7" s="240"/>
      <c r="FOA7" s="240"/>
      <c r="FOB7" s="240"/>
      <c r="FOC7" s="240"/>
      <c r="FOD7" s="240"/>
      <c r="FOE7" s="240"/>
      <c r="FOF7" s="240"/>
      <c r="FOG7" s="240"/>
      <c r="FOH7" s="240"/>
      <c r="FOI7" s="240"/>
      <c r="FOJ7" s="240"/>
      <c r="FOK7" s="240"/>
      <c r="FOL7" s="240"/>
      <c r="FOM7" s="240"/>
      <c r="FON7" s="240"/>
      <c r="FOO7" s="240"/>
      <c r="FOP7" s="240"/>
      <c r="FOQ7" s="240"/>
      <c r="FOR7" s="240"/>
      <c r="FOS7" s="240"/>
      <c r="FOT7" s="240"/>
      <c r="FOU7" s="240"/>
      <c r="FOV7" s="240"/>
      <c r="FOW7" s="240"/>
      <c r="FOX7" s="240"/>
      <c r="FOY7" s="240"/>
      <c r="FOZ7" s="240"/>
      <c r="FPA7" s="240"/>
      <c r="FPB7" s="240"/>
      <c r="FPC7" s="240"/>
      <c r="FPD7" s="240"/>
      <c r="FPE7" s="240"/>
      <c r="FPF7" s="240"/>
      <c r="FPG7" s="240"/>
      <c r="FPH7" s="240"/>
      <c r="FPI7" s="240"/>
      <c r="FPJ7" s="240"/>
      <c r="FPK7" s="240"/>
      <c r="FPL7" s="240"/>
      <c r="FPM7" s="240"/>
      <c r="FPN7" s="240"/>
      <c r="FPO7" s="240"/>
      <c r="FPP7" s="240"/>
      <c r="FPQ7" s="240"/>
      <c r="FPR7" s="240"/>
      <c r="FPS7" s="240"/>
      <c r="FPT7" s="240"/>
      <c r="FPU7" s="240"/>
      <c r="FPV7" s="240"/>
      <c r="FPW7" s="240"/>
      <c r="FPX7" s="240"/>
      <c r="FPY7" s="240"/>
      <c r="FPZ7" s="240"/>
      <c r="FQA7" s="240"/>
      <c r="FQB7" s="240"/>
      <c r="FQC7" s="240"/>
      <c r="FQD7" s="240"/>
      <c r="FQE7" s="240"/>
      <c r="FQF7" s="240"/>
      <c r="FQG7" s="240"/>
      <c r="FQH7" s="240"/>
      <c r="FQI7" s="240"/>
      <c r="FQJ7" s="240"/>
      <c r="FQK7" s="240"/>
      <c r="FQL7" s="240"/>
      <c r="FQM7" s="240"/>
      <c r="FQN7" s="240"/>
      <c r="FQO7" s="240"/>
      <c r="FQP7" s="240"/>
      <c r="FQQ7" s="240"/>
      <c r="FQR7" s="240"/>
      <c r="FQS7" s="240"/>
      <c r="FQT7" s="240"/>
      <c r="FQU7" s="240"/>
      <c r="FQV7" s="240"/>
      <c r="FQW7" s="240"/>
      <c r="FQX7" s="240"/>
      <c r="FQY7" s="240"/>
      <c r="FQZ7" s="240"/>
      <c r="FRA7" s="240"/>
      <c r="FRB7" s="240"/>
      <c r="FRC7" s="240"/>
      <c r="FRD7" s="240"/>
      <c r="FRE7" s="240"/>
      <c r="FRF7" s="240"/>
      <c r="FRG7" s="240"/>
      <c r="FRH7" s="240"/>
      <c r="FRI7" s="240"/>
      <c r="FRJ7" s="240"/>
      <c r="FRK7" s="240"/>
      <c r="FRL7" s="240"/>
      <c r="FRM7" s="240"/>
      <c r="FRN7" s="240"/>
      <c r="FRO7" s="240"/>
      <c r="FRP7" s="240"/>
      <c r="FRQ7" s="240"/>
      <c r="FRR7" s="240"/>
      <c r="FRS7" s="240"/>
      <c r="FRT7" s="240"/>
      <c r="FRU7" s="240"/>
      <c r="FRV7" s="240"/>
      <c r="FRW7" s="240"/>
      <c r="FRX7" s="240"/>
      <c r="FRY7" s="240"/>
      <c r="FRZ7" s="240"/>
      <c r="FSA7" s="240"/>
      <c r="FSB7" s="240"/>
      <c r="FSC7" s="240"/>
      <c r="FSD7" s="240"/>
      <c r="FSE7" s="240"/>
      <c r="FSF7" s="240"/>
      <c r="FSG7" s="240"/>
      <c r="FSH7" s="240"/>
      <c r="FSI7" s="240"/>
      <c r="FSJ7" s="240"/>
      <c r="FSK7" s="240"/>
      <c r="FSL7" s="240"/>
      <c r="FSM7" s="240"/>
      <c r="FSN7" s="240"/>
      <c r="FSO7" s="240"/>
      <c r="FSP7" s="240"/>
      <c r="FSQ7" s="240"/>
      <c r="FSR7" s="240"/>
      <c r="FSS7" s="240"/>
      <c r="FST7" s="240"/>
      <c r="FSU7" s="240"/>
      <c r="FSV7" s="240"/>
      <c r="FSW7" s="240"/>
      <c r="FSX7" s="240"/>
      <c r="FSY7" s="240"/>
      <c r="FSZ7" s="240"/>
      <c r="FTA7" s="240"/>
      <c r="FTB7" s="240"/>
      <c r="FTC7" s="240"/>
      <c r="FTD7" s="240"/>
      <c r="FTE7" s="240"/>
      <c r="FTF7" s="240"/>
      <c r="FTG7" s="240"/>
      <c r="FTH7" s="240"/>
      <c r="FTI7" s="240"/>
      <c r="FTJ7" s="240"/>
      <c r="FTK7" s="240"/>
      <c r="FTL7" s="240"/>
      <c r="FTM7" s="240"/>
      <c r="FTN7" s="240"/>
      <c r="FTO7" s="240"/>
      <c r="FTP7" s="240"/>
      <c r="FTQ7" s="240"/>
      <c r="FTR7" s="240"/>
      <c r="FTS7" s="240"/>
      <c r="FTT7" s="240"/>
      <c r="FTU7" s="240"/>
      <c r="FTV7" s="240"/>
      <c r="FTW7" s="240"/>
      <c r="FTX7" s="240"/>
      <c r="FTY7" s="240"/>
      <c r="FTZ7" s="240"/>
      <c r="FUA7" s="240"/>
      <c r="FUB7" s="240"/>
      <c r="FUC7" s="240"/>
      <c r="FUD7" s="240"/>
      <c r="FUE7" s="240"/>
      <c r="FUF7" s="240"/>
      <c r="FUG7" s="240"/>
      <c r="FUH7" s="240"/>
      <c r="FUI7" s="240"/>
      <c r="FUJ7" s="240"/>
      <c r="FUK7" s="240"/>
      <c r="FUL7" s="240"/>
      <c r="FUM7" s="240"/>
      <c r="FUN7" s="240"/>
      <c r="FUO7" s="240"/>
      <c r="FUP7" s="240"/>
      <c r="FUQ7" s="240"/>
      <c r="FUR7" s="240"/>
      <c r="FUS7" s="240"/>
      <c r="FUT7" s="240"/>
      <c r="FUU7" s="240"/>
      <c r="FUV7" s="240"/>
      <c r="FUW7" s="240"/>
      <c r="FUX7" s="240"/>
      <c r="FUY7" s="240"/>
      <c r="FUZ7" s="240"/>
      <c r="FVA7" s="240"/>
      <c r="FVB7" s="240"/>
      <c r="FVC7" s="240"/>
      <c r="FVD7" s="240"/>
      <c r="FVE7" s="240"/>
      <c r="FVF7" s="240"/>
      <c r="FVG7" s="240"/>
      <c r="FVH7" s="240"/>
      <c r="FVI7" s="240"/>
      <c r="FVJ7" s="240"/>
      <c r="FVK7" s="240"/>
      <c r="FVL7" s="240"/>
      <c r="FVM7" s="240"/>
      <c r="FVN7" s="240"/>
      <c r="FVO7" s="240"/>
      <c r="FVP7" s="240"/>
      <c r="FVQ7" s="240"/>
      <c r="FVR7" s="240"/>
      <c r="FVS7" s="240"/>
      <c r="FVT7" s="240"/>
      <c r="FVU7" s="240"/>
      <c r="FVV7" s="240"/>
      <c r="FVW7" s="240"/>
      <c r="FVX7" s="240"/>
      <c r="FVY7" s="240"/>
      <c r="FVZ7" s="240"/>
      <c r="FWA7" s="240"/>
      <c r="FWB7" s="240"/>
      <c r="FWC7" s="240"/>
      <c r="FWD7" s="240"/>
      <c r="FWE7" s="240"/>
      <c r="FWF7" s="240"/>
      <c r="FWG7" s="240"/>
      <c r="FWH7" s="240"/>
      <c r="FWI7" s="240"/>
      <c r="FWJ7" s="240"/>
      <c r="FWK7" s="240"/>
      <c r="FWL7" s="240"/>
      <c r="FWM7" s="240"/>
      <c r="FWN7" s="240"/>
      <c r="FWO7" s="240"/>
      <c r="FWP7" s="240"/>
      <c r="FWQ7" s="240"/>
      <c r="FWR7" s="240"/>
      <c r="FWS7" s="240"/>
      <c r="FWT7" s="240"/>
      <c r="FWU7" s="240"/>
      <c r="FWV7" s="240"/>
      <c r="FWW7" s="240"/>
      <c r="FWX7" s="240"/>
      <c r="FWY7" s="240"/>
      <c r="FWZ7" s="240"/>
      <c r="FXA7" s="240"/>
      <c r="FXB7" s="240"/>
      <c r="FXC7" s="240"/>
      <c r="FXD7" s="240"/>
      <c r="FXE7" s="240"/>
      <c r="FXF7" s="240"/>
      <c r="FXG7" s="240"/>
      <c r="FXH7" s="240"/>
      <c r="FXI7" s="240"/>
      <c r="FXJ7" s="240"/>
      <c r="FXK7" s="240"/>
      <c r="FXL7" s="240"/>
      <c r="FXM7" s="240"/>
      <c r="FXN7" s="240"/>
      <c r="FXO7" s="240"/>
      <c r="FXP7" s="240"/>
      <c r="FXQ7" s="240"/>
      <c r="FXR7" s="240"/>
      <c r="FXS7" s="240"/>
      <c r="FXT7" s="240"/>
      <c r="FXU7" s="240"/>
      <c r="FXV7" s="240"/>
      <c r="FXW7" s="240"/>
      <c r="FXX7" s="240"/>
      <c r="FXY7" s="240"/>
      <c r="FXZ7" s="240"/>
      <c r="FYA7" s="240"/>
      <c r="FYB7" s="240"/>
      <c r="FYC7" s="240"/>
      <c r="FYD7" s="240"/>
      <c r="FYE7" s="240"/>
      <c r="FYF7" s="240"/>
      <c r="FYG7" s="240"/>
      <c r="FYH7" s="240"/>
      <c r="FYI7" s="240"/>
      <c r="FYJ7" s="240"/>
      <c r="FYK7" s="240"/>
      <c r="FYL7" s="240"/>
      <c r="FYM7" s="240"/>
      <c r="FYN7" s="240"/>
      <c r="FYO7" s="240"/>
      <c r="FYP7" s="240"/>
      <c r="FYQ7" s="240"/>
      <c r="FYR7" s="240"/>
      <c r="FYS7" s="240"/>
      <c r="FYT7" s="240"/>
      <c r="FYU7" s="240"/>
      <c r="FYV7" s="240"/>
      <c r="FYW7" s="240"/>
      <c r="FYX7" s="240"/>
      <c r="FYY7" s="240"/>
      <c r="FYZ7" s="240"/>
      <c r="FZA7" s="240"/>
      <c r="FZB7" s="240"/>
      <c r="FZC7" s="240"/>
      <c r="FZD7" s="240"/>
      <c r="FZE7" s="240"/>
      <c r="FZF7" s="240"/>
      <c r="FZG7" s="240"/>
      <c r="FZH7" s="240"/>
      <c r="FZI7" s="240"/>
      <c r="FZJ7" s="240"/>
      <c r="FZK7" s="240"/>
      <c r="FZL7" s="240"/>
      <c r="FZM7" s="240"/>
      <c r="FZN7" s="240"/>
      <c r="FZO7" s="240"/>
      <c r="FZP7" s="240"/>
      <c r="FZQ7" s="240"/>
      <c r="FZR7" s="240"/>
      <c r="FZS7" s="240"/>
      <c r="FZT7" s="240"/>
      <c r="FZU7" s="240"/>
      <c r="FZV7" s="240"/>
      <c r="FZW7" s="240"/>
      <c r="FZX7" s="240"/>
      <c r="FZY7" s="240"/>
      <c r="FZZ7" s="240"/>
      <c r="GAA7" s="240"/>
      <c r="GAB7" s="240"/>
      <c r="GAC7" s="240"/>
      <c r="GAD7" s="240"/>
      <c r="GAE7" s="240"/>
      <c r="GAF7" s="240"/>
      <c r="GAG7" s="240"/>
      <c r="GAH7" s="240"/>
      <c r="GAI7" s="240"/>
      <c r="GAJ7" s="240"/>
      <c r="GAK7" s="240"/>
      <c r="GAL7" s="240"/>
      <c r="GAM7" s="240"/>
      <c r="GAN7" s="240"/>
      <c r="GAO7" s="240"/>
      <c r="GAP7" s="240"/>
      <c r="GAQ7" s="240"/>
      <c r="GAR7" s="240"/>
      <c r="GAS7" s="240"/>
      <c r="GAT7" s="240"/>
      <c r="GAU7" s="240"/>
      <c r="GAV7" s="240"/>
      <c r="GAW7" s="240"/>
      <c r="GAX7" s="240"/>
      <c r="GAY7" s="240"/>
      <c r="GAZ7" s="240"/>
      <c r="GBA7" s="240"/>
      <c r="GBB7" s="240"/>
      <c r="GBC7" s="240"/>
      <c r="GBD7" s="240"/>
      <c r="GBE7" s="240"/>
      <c r="GBF7" s="240"/>
      <c r="GBG7" s="240"/>
      <c r="GBH7" s="240"/>
      <c r="GBI7" s="240"/>
      <c r="GBJ7" s="240"/>
      <c r="GBK7" s="240"/>
      <c r="GBL7" s="240"/>
      <c r="GBM7" s="240"/>
      <c r="GBN7" s="240"/>
      <c r="GBO7" s="240"/>
      <c r="GBP7" s="240"/>
      <c r="GBQ7" s="240"/>
      <c r="GBR7" s="240"/>
      <c r="GBS7" s="240"/>
      <c r="GBT7" s="240"/>
      <c r="GBU7" s="240"/>
      <c r="GBV7" s="240"/>
      <c r="GBW7" s="240"/>
      <c r="GBX7" s="240"/>
      <c r="GBY7" s="240"/>
      <c r="GBZ7" s="240"/>
      <c r="GCA7" s="240"/>
      <c r="GCB7" s="240"/>
      <c r="GCC7" s="240"/>
      <c r="GCD7" s="240"/>
      <c r="GCE7" s="240"/>
      <c r="GCF7" s="240"/>
      <c r="GCG7" s="240"/>
      <c r="GCH7" s="240"/>
      <c r="GCI7" s="240"/>
      <c r="GCJ7" s="240"/>
      <c r="GCK7" s="240"/>
      <c r="GCL7" s="240"/>
      <c r="GCM7" s="240"/>
      <c r="GCN7" s="240"/>
      <c r="GCO7" s="240"/>
      <c r="GCP7" s="240"/>
      <c r="GCQ7" s="240"/>
      <c r="GCR7" s="240"/>
      <c r="GCS7" s="240"/>
      <c r="GCT7" s="240"/>
      <c r="GCU7" s="240"/>
      <c r="GCV7" s="240"/>
      <c r="GCW7" s="240"/>
      <c r="GCX7" s="240"/>
      <c r="GCY7" s="240"/>
      <c r="GCZ7" s="240"/>
      <c r="GDA7" s="240"/>
      <c r="GDB7" s="240"/>
      <c r="GDC7" s="240"/>
      <c r="GDD7" s="240"/>
      <c r="GDE7" s="240"/>
      <c r="GDF7" s="240"/>
      <c r="GDG7" s="240"/>
      <c r="GDH7" s="240"/>
      <c r="GDI7" s="240"/>
      <c r="GDJ7" s="240"/>
      <c r="GDK7" s="240"/>
      <c r="GDL7" s="240"/>
      <c r="GDM7" s="240"/>
      <c r="GDN7" s="240"/>
      <c r="GDO7" s="240"/>
      <c r="GDP7" s="240"/>
      <c r="GDQ7" s="240"/>
      <c r="GDR7" s="240"/>
      <c r="GDS7" s="240"/>
      <c r="GDT7" s="240"/>
      <c r="GDU7" s="240"/>
      <c r="GDV7" s="240"/>
      <c r="GDW7" s="240"/>
      <c r="GDX7" s="240"/>
      <c r="GDY7" s="240"/>
      <c r="GDZ7" s="240"/>
      <c r="GEA7" s="240"/>
      <c r="GEB7" s="240"/>
      <c r="GEC7" s="240"/>
      <c r="GED7" s="240"/>
      <c r="GEE7" s="240"/>
      <c r="GEF7" s="240"/>
      <c r="GEG7" s="240"/>
      <c r="GEH7" s="240"/>
      <c r="GEI7" s="240"/>
      <c r="GEJ7" s="240"/>
      <c r="GEK7" s="240"/>
      <c r="GEL7" s="240"/>
      <c r="GEM7" s="240"/>
      <c r="GEN7" s="240"/>
      <c r="GEO7" s="240"/>
      <c r="GEP7" s="240"/>
      <c r="GEQ7" s="240"/>
      <c r="GER7" s="240"/>
      <c r="GES7" s="240"/>
      <c r="GET7" s="240"/>
      <c r="GEU7" s="240"/>
      <c r="GEV7" s="240"/>
      <c r="GEW7" s="240"/>
      <c r="GEX7" s="240"/>
      <c r="GEY7" s="240"/>
      <c r="GEZ7" s="240"/>
      <c r="GFA7" s="240"/>
      <c r="GFB7" s="240"/>
      <c r="GFC7" s="240"/>
      <c r="GFD7" s="240"/>
      <c r="GFE7" s="240"/>
      <c r="GFF7" s="240"/>
      <c r="GFG7" s="240"/>
      <c r="GFH7" s="240"/>
      <c r="GFI7" s="240"/>
      <c r="GFJ7" s="240"/>
      <c r="GFK7" s="240"/>
      <c r="GFL7" s="240"/>
      <c r="GFM7" s="240"/>
      <c r="GFN7" s="240"/>
      <c r="GFO7" s="240"/>
      <c r="GFP7" s="240"/>
      <c r="GFQ7" s="240"/>
      <c r="GFR7" s="240"/>
      <c r="GFS7" s="240"/>
      <c r="GFT7" s="240"/>
      <c r="GFU7" s="240"/>
      <c r="GFV7" s="240"/>
      <c r="GFW7" s="240"/>
      <c r="GFX7" s="240"/>
      <c r="GFY7" s="240"/>
      <c r="GFZ7" s="240"/>
      <c r="GGA7" s="240"/>
      <c r="GGB7" s="240"/>
      <c r="GGC7" s="240"/>
      <c r="GGD7" s="240"/>
      <c r="GGE7" s="240"/>
      <c r="GGF7" s="240"/>
      <c r="GGG7" s="240"/>
      <c r="GGH7" s="240"/>
      <c r="GGI7" s="240"/>
      <c r="GGJ7" s="240"/>
      <c r="GGK7" s="240"/>
      <c r="GGL7" s="240"/>
      <c r="GGM7" s="240"/>
      <c r="GGN7" s="240"/>
      <c r="GGO7" s="240"/>
      <c r="GGP7" s="240"/>
      <c r="GGQ7" s="240"/>
      <c r="GGR7" s="240"/>
      <c r="GGS7" s="240"/>
      <c r="GGT7" s="240"/>
      <c r="GGU7" s="240"/>
      <c r="GGV7" s="240"/>
      <c r="GGW7" s="240"/>
      <c r="GGX7" s="240"/>
      <c r="GGY7" s="240"/>
      <c r="GGZ7" s="240"/>
      <c r="GHA7" s="240"/>
      <c r="GHB7" s="240"/>
      <c r="GHC7" s="240"/>
      <c r="GHD7" s="240"/>
      <c r="GHE7" s="240"/>
      <c r="GHF7" s="240"/>
      <c r="GHG7" s="240"/>
      <c r="GHH7" s="240"/>
      <c r="GHI7" s="240"/>
      <c r="GHJ7" s="240"/>
      <c r="GHK7" s="240"/>
      <c r="GHL7" s="240"/>
      <c r="GHM7" s="240"/>
      <c r="GHN7" s="240"/>
      <c r="GHO7" s="240"/>
      <c r="GHP7" s="240"/>
      <c r="GHQ7" s="240"/>
      <c r="GHR7" s="240"/>
      <c r="GHS7" s="240"/>
      <c r="GHT7" s="240"/>
      <c r="GHU7" s="240"/>
      <c r="GHV7" s="240"/>
      <c r="GHW7" s="240"/>
      <c r="GHX7" s="240"/>
      <c r="GHY7" s="240"/>
      <c r="GHZ7" s="240"/>
      <c r="GIA7" s="240"/>
      <c r="GIB7" s="240"/>
      <c r="GIC7" s="240"/>
      <c r="GID7" s="240"/>
      <c r="GIE7" s="240"/>
      <c r="GIF7" s="240"/>
      <c r="GIG7" s="240"/>
      <c r="GIH7" s="240"/>
      <c r="GII7" s="240"/>
      <c r="GIJ7" s="240"/>
      <c r="GIK7" s="240"/>
      <c r="GIL7" s="240"/>
      <c r="GIM7" s="240"/>
      <c r="GIN7" s="240"/>
      <c r="GIO7" s="240"/>
      <c r="GIP7" s="240"/>
      <c r="GIQ7" s="240"/>
      <c r="GIR7" s="240"/>
      <c r="GIS7" s="240"/>
      <c r="GIT7" s="240"/>
      <c r="GIU7" s="240"/>
      <c r="GIV7" s="240"/>
      <c r="GIW7" s="240"/>
      <c r="GIX7" s="240"/>
      <c r="GIY7" s="240"/>
      <c r="GIZ7" s="240"/>
      <c r="GJA7" s="240"/>
      <c r="GJB7" s="240"/>
      <c r="GJC7" s="240"/>
      <c r="GJD7" s="240"/>
      <c r="GJE7" s="240"/>
      <c r="GJF7" s="240"/>
      <c r="GJG7" s="240"/>
      <c r="GJH7" s="240"/>
      <c r="GJI7" s="240"/>
      <c r="GJJ7" s="240"/>
      <c r="GJK7" s="240"/>
      <c r="GJL7" s="240"/>
      <c r="GJM7" s="240"/>
      <c r="GJN7" s="240"/>
      <c r="GJO7" s="240"/>
      <c r="GJP7" s="240"/>
      <c r="GJQ7" s="240"/>
      <c r="GJR7" s="240"/>
      <c r="GJS7" s="240"/>
      <c r="GJT7" s="240"/>
      <c r="GJU7" s="240"/>
      <c r="GJV7" s="240"/>
      <c r="GJW7" s="240"/>
      <c r="GJX7" s="240"/>
      <c r="GJY7" s="240"/>
      <c r="GJZ7" s="240"/>
      <c r="GKA7" s="240"/>
      <c r="GKB7" s="240"/>
      <c r="GKC7" s="240"/>
      <c r="GKD7" s="240"/>
      <c r="GKE7" s="240"/>
      <c r="GKF7" s="240"/>
      <c r="GKG7" s="240"/>
      <c r="GKH7" s="240"/>
      <c r="GKI7" s="240"/>
      <c r="GKJ7" s="240"/>
      <c r="GKK7" s="240"/>
      <c r="GKL7" s="240"/>
      <c r="GKM7" s="240"/>
      <c r="GKN7" s="240"/>
      <c r="GKO7" s="240"/>
      <c r="GKP7" s="240"/>
      <c r="GKQ7" s="240"/>
      <c r="GKR7" s="240"/>
      <c r="GKS7" s="240"/>
      <c r="GKT7" s="240"/>
      <c r="GKU7" s="240"/>
      <c r="GKV7" s="240"/>
      <c r="GKW7" s="240"/>
      <c r="GKX7" s="240"/>
      <c r="GKY7" s="240"/>
      <c r="GKZ7" s="240"/>
      <c r="GLA7" s="240"/>
      <c r="GLB7" s="240"/>
      <c r="GLC7" s="240"/>
      <c r="GLD7" s="240"/>
      <c r="GLE7" s="240"/>
      <c r="GLF7" s="240"/>
      <c r="GLG7" s="240"/>
      <c r="GLH7" s="240"/>
      <c r="GLI7" s="240"/>
      <c r="GLJ7" s="240"/>
      <c r="GLK7" s="240"/>
      <c r="GLL7" s="240"/>
      <c r="GLM7" s="240"/>
      <c r="GLN7" s="240"/>
      <c r="GLO7" s="240"/>
      <c r="GLP7" s="240"/>
      <c r="GLQ7" s="240"/>
      <c r="GLR7" s="240"/>
      <c r="GLS7" s="240"/>
      <c r="GLT7" s="240"/>
      <c r="GLU7" s="240"/>
      <c r="GLV7" s="240"/>
      <c r="GLW7" s="240"/>
      <c r="GLX7" s="240"/>
      <c r="GLY7" s="240"/>
      <c r="GLZ7" s="240"/>
      <c r="GMA7" s="240"/>
      <c r="GMB7" s="240"/>
      <c r="GMC7" s="240"/>
      <c r="GMD7" s="240"/>
      <c r="GME7" s="240"/>
      <c r="GMF7" s="240"/>
      <c r="GMG7" s="240"/>
      <c r="GMH7" s="240"/>
      <c r="GMI7" s="240"/>
      <c r="GMJ7" s="240"/>
      <c r="GMK7" s="240"/>
      <c r="GML7" s="240"/>
      <c r="GMM7" s="240"/>
      <c r="GMN7" s="240"/>
      <c r="GMO7" s="240"/>
      <c r="GMP7" s="240"/>
      <c r="GMQ7" s="240"/>
      <c r="GMR7" s="240"/>
      <c r="GMS7" s="240"/>
      <c r="GMT7" s="240"/>
      <c r="GMU7" s="240"/>
      <c r="GMV7" s="240"/>
      <c r="GMW7" s="240"/>
      <c r="GMX7" s="240"/>
      <c r="GMY7" s="240"/>
      <c r="GMZ7" s="240"/>
      <c r="GNA7" s="240"/>
      <c r="GNB7" s="240"/>
      <c r="GNC7" s="240"/>
      <c r="GND7" s="240"/>
      <c r="GNE7" s="240"/>
      <c r="GNF7" s="240"/>
      <c r="GNG7" s="240"/>
      <c r="GNH7" s="240"/>
      <c r="GNI7" s="240"/>
      <c r="GNJ7" s="240"/>
      <c r="GNK7" s="240"/>
      <c r="GNL7" s="240"/>
      <c r="GNM7" s="240"/>
      <c r="GNN7" s="240"/>
      <c r="GNO7" s="240"/>
      <c r="GNP7" s="240"/>
      <c r="GNQ7" s="240"/>
      <c r="GNR7" s="240"/>
      <c r="GNS7" s="240"/>
      <c r="GNT7" s="240"/>
      <c r="GNU7" s="240"/>
      <c r="GNV7" s="240"/>
      <c r="GNW7" s="240"/>
      <c r="GNX7" s="240"/>
      <c r="GNY7" s="240"/>
      <c r="GNZ7" s="240"/>
      <c r="GOA7" s="240"/>
      <c r="GOB7" s="240"/>
      <c r="GOC7" s="240"/>
      <c r="GOD7" s="240"/>
      <c r="GOE7" s="240"/>
      <c r="GOF7" s="240"/>
      <c r="GOG7" s="240"/>
      <c r="GOH7" s="240"/>
      <c r="GOI7" s="240"/>
      <c r="GOJ7" s="240"/>
      <c r="GOK7" s="240"/>
      <c r="GOL7" s="240"/>
      <c r="GOM7" s="240"/>
      <c r="GON7" s="240"/>
      <c r="GOO7" s="240"/>
      <c r="GOP7" s="240"/>
      <c r="GOQ7" s="240"/>
      <c r="GOR7" s="240"/>
      <c r="GOS7" s="240"/>
      <c r="GOT7" s="240"/>
      <c r="GOU7" s="240"/>
      <c r="GOV7" s="240"/>
      <c r="GOW7" s="240"/>
      <c r="GOX7" s="240"/>
      <c r="GOY7" s="240"/>
      <c r="GOZ7" s="240"/>
      <c r="GPA7" s="240"/>
      <c r="GPB7" s="240"/>
      <c r="GPC7" s="240"/>
      <c r="GPD7" s="240"/>
      <c r="GPE7" s="240"/>
      <c r="GPF7" s="240"/>
      <c r="GPG7" s="240"/>
      <c r="GPH7" s="240"/>
      <c r="GPI7" s="240"/>
      <c r="GPJ7" s="240"/>
      <c r="GPK7" s="240"/>
      <c r="GPL7" s="240"/>
      <c r="GPM7" s="240"/>
      <c r="GPN7" s="240"/>
      <c r="GPO7" s="240"/>
      <c r="GPP7" s="240"/>
      <c r="GPQ7" s="240"/>
      <c r="GPR7" s="240"/>
      <c r="GPS7" s="240"/>
      <c r="GPT7" s="240"/>
      <c r="GPU7" s="240"/>
      <c r="GPV7" s="240"/>
      <c r="GPW7" s="240"/>
      <c r="GPX7" s="240"/>
      <c r="GPY7" s="240"/>
      <c r="GPZ7" s="240"/>
      <c r="GQA7" s="240"/>
      <c r="GQB7" s="240"/>
      <c r="GQC7" s="240"/>
      <c r="GQD7" s="240"/>
      <c r="GQE7" s="240"/>
      <c r="GQF7" s="240"/>
      <c r="GQG7" s="240"/>
      <c r="GQH7" s="240"/>
      <c r="GQI7" s="240"/>
      <c r="GQJ7" s="240"/>
      <c r="GQK7" s="240"/>
      <c r="GQL7" s="240"/>
      <c r="GQM7" s="240"/>
      <c r="GQN7" s="240"/>
      <c r="GQO7" s="240"/>
      <c r="GQP7" s="240"/>
      <c r="GQQ7" s="240"/>
      <c r="GQR7" s="240"/>
      <c r="GQS7" s="240"/>
      <c r="GQT7" s="240"/>
      <c r="GQU7" s="240"/>
      <c r="GQV7" s="240"/>
      <c r="GQW7" s="240"/>
      <c r="GQX7" s="240"/>
      <c r="GQY7" s="240"/>
      <c r="GQZ7" s="240"/>
      <c r="GRA7" s="240"/>
      <c r="GRB7" s="240"/>
      <c r="GRC7" s="240"/>
      <c r="GRD7" s="240"/>
      <c r="GRE7" s="240"/>
      <c r="GRF7" s="240"/>
      <c r="GRG7" s="240"/>
      <c r="GRH7" s="240"/>
      <c r="GRI7" s="240"/>
      <c r="GRJ7" s="240"/>
      <c r="GRK7" s="240"/>
      <c r="GRL7" s="240"/>
      <c r="GRM7" s="240"/>
      <c r="GRN7" s="240"/>
      <c r="GRO7" s="240"/>
      <c r="GRP7" s="240"/>
      <c r="GRQ7" s="240"/>
      <c r="GRR7" s="240"/>
      <c r="GRS7" s="240"/>
      <c r="GRT7" s="240"/>
      <c r="GRU7" s="240"/>
      <c r="GRV7" s="240"/>
      <c r="GRW7" s="240"/>
      <c r="GRX7" s="240"/>
      <c r="GRY7" s="240"/>
      <c r="GRZ7" s="240"/>
      <c r="GSA7" s="240"/>
      <c r="GSB7" s="240"/>
      <c r="GSC7" s="240"/>
      <c r="GSD7" s="240"/>
      <c r="GSE7" s="240"/>
      <c r="GSF7" s="240"/>
      <c r="GSG7" s="240"/>
      <c r="GSH7" s="240"/>
      <c r="GSI7" s="240"/>
      <c r="GSJ7" s="240"/>
      <c r="GSK7" s="240"/>
      <c r="GSL7" s="240"/>
      <c r="GSM7" s="240"/>
      <c r="GSN7" s="240"/>
      <c r="GSO7" s="240"/>
      <c r="GSP7" s="240"/>
      <c r="GSQ7" s="240"/>
      <c r="GSR7" s="240"/>
      <c r="GSS7" s="240"/>
      <c r="GST7" s="240"/>
      <c r="GSU7" s="240"/>
      <c r="GSV7" s="240"/>
      <c r="GSW7" s="240"/>
      <c r="GSX7" s="240"/>
      <c r="GSY7" s="240"/>
      <c r="GSZ7" s="240"/>
      <c r="GTA7" s="240"/>
      <c r="GTB7" s="240"/>
      <c r="GTC7" s="240"/>
      <c r="GTD7" s="240"/>
      <c r="GTE7" s="240"/>
      <c r="GTF7" s="240"/>
      <c r="GTG7" s="240"/>
      <c r="GTH7" s="240"/>
      <c r="GTI7" s="240"/>
      <c r="GTJ7" s="240"/>
      <c r="GTK7" s="240"/>
      <c r="GTL7" s="240"/>
      <c r="GTM7" s="240"/>
      <c r="GTN7" s="240"/>
      <c r="GTO7" s="240"/>
      <c r="GTP7" s="240"/>
      <c r="GTQ7" s="240"/>
      <c r="GTR7" s="240"/>
      <c r="GTS7" s="240"/>
      <c r="GTT7" s="240"/>
      <c r="GTU7" s="240"/>
      <c r="GTV7" s="240"/>
      <c r="GTW7" s="240"/>
      <c r="GTX7" s="240"/>
      <c r="GTY7" s="240"/>
      <c r="GTZ7" s="240"/>
      <c r="GUA7" s="240"/>
      <c r="GUB7" s="240"/>
      <c r="GUC7" s="240"/>
      <c r="GUD7" s="240"/>
      <c r="GUE7" s="240"/>
      <c r="GUF7" s="240"/>
      <c r="GUG7" s="240"/>
      <c r="GUH7" s="240"/>
      <c r="GUI7" s="240"/>
      <c r="GUJ7" s="240"/>
      <c r="GUK7" s="240"/>
      <c r="GUL7" s="240"/>
      <c r="GUM7" s="240"/>
      <c r="GUN7" s="240"/>
      <c r="GUO7" s="240"/>
      <c r="GUP7" s="240"/>
      <c r="GUQ7" s="240"/>
      <c r="GUR7" s="240"/>
      <c r="GUS7" s="240"/>
      <c r="GUT7" s="240"/>
      <c r="GUU7" s="240"/>
      <c r="GUV7" s="240"/>
      <c r="GUW7" s="240"/>
      <c r="GUX7" s="240"/>
      <c r="GUY7" s="240"/>
      <c r="GUZ7" s="240"/>
      <c r="GVA7" s="240"/>
      <c r="GVB7" s="240"/>
      <c r="GVC7" s="240"/>
      <c r="GVD7" s="240"/>
      <c r="GVE7" s="240"/>
      <c r="GVF7" s="240"/>
      <c r="GVG7" s="240"/>
      <c r="GVH7" s="240"/>
      <c r="GVI7" s="240"/>
      <c r="GVJ7" s="240"/>
      <c r="GVK7" s="240"/>
      <c r="GVL7" s="240"/>
      <c r="GVM7" s="240"/>
      <c r="GVN7" s="240"/>
      <c r="GVO7" s="240"/>
      <c r="GVP7" s="240"/>
      <c r="GVQ7" s="240"/>
      <c r="GVR7" s="240"/>
      <c r="GVS7" s="240"/>
      <c r="GVT7" s="240"/>
      <c r="GVU7" s="240"/>
      <c r="GVV7" s="240"/>
      <c r="GVW7" s="240"/>
      <c r="GVX7" s="240"/>
      <c r="GVY7" s="240"/>
      <c r="GVZ7" s="240"/>
      <c r="GWA7" s="240"/>
      <c r="GWB7" s="240"/>
      <c r="GWC7" s="240"/>
      <c r="GWD7" s="240"/>
      <c r="GWE7" s="240"/>
      <c r="GWF7" s="240"/>
      <c r="GWG7" s="240"/>
      <c r="GWH7" s="240"/>
      <c r="GWI7" s="240"/>
      <c r="GWJ7" s="240"/>
      <c r="GWK7" s="240"/>
      <c r="GWL7" s="240"/>
      <c r="GWM7" s="240"/>
      <c r="GWN7" s="240"/>
      <c r="GWO7" s="240"/>
      <c r="GWP7" s="240"/>
      <c r="GWQ7" s="240"/>
      <c r="GWR7" s="240"/>
      <c r="GWS7" s="240"/>
      <c r="GWT7" s="240"/>
      <c r="GWU7" s="240"/>
      <c r="GWV7" s="240"/>
      <c r="GWW7" s="240"/>
      <c r="GWX7" s="240"/>
      <c r="GWY7" s="240"/>
      <c r="GWZ7" s="240"/>
      <c r="GXA7" s="240"/>
      <c r="GXB7" s="240"/>
      <c r="GXC7" s="240"/>
      <c r="GXD7" s="240"/>
      <c r="GXE7" s="240"/>
      <c r="GXF7" s="240"/>
      <c r="GXG7" s="240"/>
      <c r="GXH7" s="240"/>
      <c r="GXI7" s="240"/>
      <c r="GXJ7" s="240"/>
      <c r="GXK7" s="240"/>
      <c r="GXL7" s="240"/>
      <c r="GXM7" s="240"/>
      <c r="GXN7" s="240"/>
      <c r="GXO7" s="240"/>
      <c r="GXP7" s="240"/>
      <c r="GXQ7" s="240"/>
      <c r="GXR7" s="240"/>
      <c r="GXS7" s="240"/>
      <c r="GXT7" s="240"/>
      <c r="GXU7" s="240"/>
      <c r="GXV7" s="240"/>
      <c r="GXW7" s="240"/>
      <c r="GXX7" s="240"/>
      <c r="GXY7" s="240"/>
      <c r="GXZ7" s="240"/>
      <c r="GYA7" s="240"/>
      <c r="GYB7" s="240"/>
      <c r="GYC7" s="240"/>
      <c r="GYD7" s="240"/>
      <c r="GYE7" s="240"/>
      <c r="GYF7" s="240"/>
      <c r="GYG7" s="240"/>
      <c r="GYH7" s="240"/>
      <c r="GYI7" s="240"/>
      <c r="GYJ7" s="240"/>
      <c r="GYK7" s="240"/>
      <c r="GYL7" s="240"/>
      <c r="GYM7" s="240"/>
      <c r="GYN7" s="240"/>
      <c r="GYO7" s="240"/>
      <c r="GYP7" s="240"/>
      <c r="GYQ7" s="240"/>
      <c r="GYR7" s="240"/>
      <c r="GYS7" s="240"/>
      <c r="GYT7" s="240"/>
      <c r="GYU7" s="240"/>
      <c r="GYV7" s="240"/>
      <c r="GYW7" s="240"/>
      <c r="GYX7" s="240"/>
      <c r="GYY7" s="240"/>
      <c r="GYZ7" s="240"/>
      <c r="GZA7" s="240"/>
      <c r="GZB7" s="240"/>
      <c r="GZC7" s="240"/>
      <c r="GZD7" s="240"/>
      <c r="GZE7" s="240"/>
      <c r="GZF7" s="240"/>
      <c r="GZG7" s="240"/>
      <c r="GZH7" s="240"/>
      <c r="GZI7" s="240"/>
      <c r="GZJ7" s="240"/>
      <c r="GZK7" s="240"/>
      <c r="GZL7" s="240"/>
      <c r="GZM7" s="240"/>
      <c r="GZN7" s="240"/>
      <c r="GZO7" s="240"/>
      <c r="GZP7" s="240"/>
      <c r="GZQ7" s="240"/>
      <c r="GZR7" s="240"/>
      <c r="GZS7" s="240"/>
      <c r="GZT7" s="240"/>
      <c r="GZU7" s="240"/>
      <c r="GZV7" s="240"/>
      <c r="GZW7" s="240"/>
      <c r="GZX7" s="240"/>
      <c r="GZY7" s="240"/>
      <c r="GZZ7" s="240"/>
      <c r="HAA7" s="240"/>
      <c r="HAB7" s="240"/>
      <c r="HAC7" s="240"/>
      <c r="HAD7" s="240"/>
      <c r="HAE7" s="240"/>
      <c r="HAF7" s="240"/>
      <c r="HAG7" s="240"/>
      <c r="HAH7" s="240"/>
      <c r="HAI7" s="240"/>
      <c r="HAJ7" s="240"/>
      <c r="HAK7" s="240"/>
      <c r="HAL7" s="240"/>
      <c r="HAM7" s="240"/>
      <c r="HAN7" s="240"/>
      <c r="HAO7" s="240"/>
      <c r="HAP7" s="240"/>
      <c r="HAQ7" s="240"/>
      <c r="HAR7" s="240"/>
      <c r="HAS7" s="240"/>
      <c r="HAT7" s="240"/>
      <c r="HAU7" s="240"/>
      <c r="HAV7" s="240"/>
      <c r="HAW7" s="240"/>
      <c r="HAX7" s="240"/>
      <c r="HAY7" s="240"/>
      <c r="HAZ7" s="240"/>
      <c r="HBA7" s="240"/>
      <c r="HBB7" s="240"/>
      <c r="HBC7" s="240"/>
      <c r="HBD7" s="240"/>
      <c r="HBE7" s="240"/>
      <c r="HBF7" s="240"/>
      <c r="HBG7" s="240"/>
      <c r="HBH7" s="240"/>
      <c r="HBI7" s="240"/>
      <c r="HBJ7" s="240"/>
      <c r="HBK7" s="240"/>
      <c r="HBL7" s="240"/>
      <c r="HBM7" s="240"/>
      <c r="HBN7" s="240"/>
      <c r="HBO7" s="240"/>
      <c r="HBP7" s="240"/>
      <c r="HBQ7" s="240"/>
      <c r="HBR7" s="240"/>
      <c r="HBS7" s="240"/>
      <c r="HBT7" s="240"/>
      <c r="HBU7" s="240"/>
      <c r="HBV7" s="240"/>
      <c r="HBW7" s="240"/>
      <c r="HBX7" s="240"/>
      <c r="HBY7" s="240"/>
      <c r="HBZ7" s="240"/>
      <c r="HCA7" s="240"/>
      <c r="HCB7" s="240"/>
      <c r="HCC7" s="240"/>
      <c r="HCD7" s="240"/>
      <c r="HCE7" s="240"/>
      <c r="HCF7" s="240"/>
      <c r="HCG7" s="240"/>
      <c r="HCH7" s="240"/>
      <c r="HCI7" s="240"/>
      <c r="HCJ7" s="240"/>
      <c r="HCK7" s="240"/>
      <c r="HCL7" s="240"/>
      <c r="HCM7" s="240"/>
      <c r="HCN7" s="240"/>
      <c r="HCO7" s="240"/>
      <c r="HCP7" s="240"/>
      <c r="HCQ7" s="240"/>
      <c r="HCR7" s="240"/>
      <c r="HCS7" s="240"/>
      <c r="HCT7" s="240"/>
      <c r="HCU7" s="240"/>
      <c r="HCV7" s="240"/>
      <c r="HCW7" s="240"/>
      <c r="HCX7" s="240"/>
      <c r="HCY7" s="240"/>
      <c r="HCZ7" s="240"/>
      <c r="HDA7" s="240"/>
      <c r="HDB7" s="240"/>
      <c r="HDC7" s="240"/>
      <c r="HDD7" s="240"/>
      <c r="HDE7" s="240"/>
      <c r="HDF7" s="240"/>
      <c r="HDG7" s="240"/>
      <c r="HDH7" s="240"/>
      <c r="HDI7" s="240"/>
      <c r="HDJ7" s="240"/>
      <c r="HDK7" s="240"/>
      <c r="HDL7" s="240"/>
      <c r="HDM7" s="240"/>
      <c r="HDN7" s="240"/>
      <c r="HDO7" s="240"/>
      <c r="HDP7" s="240"/>
      <c r="HDQ7" s="240"/>
      <c r="HDR7" s="240"/>
      <c r="HDS7" s="240"/>
      <c r="HDT7" s="240"/>
      <c r="HDU7" s="240"/>
      <c r="HDV7" s="240"/>
      <c r="HDW7" s="240"/>
      <c r="HDX7" s="240"/>
      <c r="HDY7" s="240"/>
      <c r="HDZ7" s="240"/>
      <c r="HEA7" s="240"/>
      <c r="HEB7" s="240"/>
      <c r="HEC7" s="240"/>
      <c r="HED7" s="240"/>
      <c r="HEE7" s="240"/>
      <c r="HEF7" s="240"/>
      <c r="HEG7" s="240"/>
      <c r="HEH7" s="240"/>
      <c r="HEI7" s="240"/>
      <c r="HEJ7" s="240"/>
      <c r="HEK7" s="240"/>
      <c r="HEL7" s="240"/>
      <c r="HEM7" s="240"/>
      <c r="HEN7" s="240"/>
      <c r="HEO7" s="240"/>
      <c r="HEP7" s="240"/>
      <c r="HEQ7" s="240"/>
      <c r="HER7" s="240"/>
      <c r="HES7" s="240"/>
      <c r="HET7" s="240"/>
      <c r="HEU7" s="240"/>
      <c r="HEV7" s="240"/>
      <c r="HEW7" s="240"/>
      <c r="HEX7" s="240"/>
      <c r="HEY7" s="240"/>
      <c r="HEZ7" s="240"/>
      <c r="HFA7" s="240"/>
      <c r="HFB7" s="240"/>
      <c r="HFC7" s="240"/>
      <c r="HFD7" s="240"/>
      <c r="HFE7" s="240"/>
      <c r="HFF7" s="240"/>
      <c r="HFG7" s="240"/>
      <c r="HFH7" s="240"/>
      <c r="HFI7" s="240"/>
      <c r="HFJ7" s="240"/>
      <c r="HFK7" s="240"/>
      <c r="HFL7" s="240"/>
      <c r="HFM7" s="240"/>
      <c r="HFN7" s="240"/>
      <c r="HFO7" s="240"/>
      <c r="HFP7" s="240"/>
      <c r="HFQ7" s="240"/>
      <c r="HFR7" s="240"/>
      <c r="HFS7" s="240"/>
      <c r="HFT7" s="240"/>
      <c r="HFU7" s="240"/>
      <c r="HFV7" s="240"/>
      <c r="HFW7" s="240"/>
      <c r="HFX7" s="240"/>
      <c r="HFY7" s="240"/>
      <c r="HFZ7" s="240"/>
      <c r="HGA7" s="240"/>
      <c r="HGB7" s="240"/>
      <c r="HGC7" s="240"/>
      <c r="HGD7" s="240"/>
      <c r="HGE7" s="240"/>
      <c r="HGF7" s="240"/>
      <c r="HGG7" s="240"/>
      <c r="HGH7" s="240"/>
      <c r="HGI7" s="240"/>
      <c r="HGJ7" s="240"/>
      <c r="HGK7" s="240"/>
      <c r="HGL7" s="240"/>
      <c r="HGM7" s="240"/>
      <c r="HGN7" s="240"/>
      <c r="HGO7" s="240"/>
      <c r="HGP7" s="240"/>
      <c r="HGQ7" s="240"/>
      <c r="HGR7" s="240"/>
      <c r="HGS7" s="240"/>
      <c r="HGT7" s="240"/>
      <c r="HGU7" s="240"/>
      <c r="HGV7" s="240"/>
      <c r="HGW7" s="240"/>
      <c r="HGX7" s="240"/>
      <c r="HGY7" s="240"/>
      <c r="HGZ7" s="240"/>
      <c r="HHA7" s="240"/>
      <c r="HHB7" s="240"/>
      <c r="HHC7" s="240"/>
      <c r="HHD7" s="240"/>
      <c r="HHE7" s="240"/>
      <c r="HHF7" s="240"/>
      <c r="HHG7" s="240"/>
      <c r="HHH7" s="240"/>
      <c r="HHI7" s="240"/>
      <c r="HHJ7" s="240"/>
      <c r="HHK7" s="240"/>
      <c r="HHL7" s="240"/>
      <c r="HHM7" s="240"/>
      <c r="HHN7" s="240"/>
      <c r="HHO7" s="240"/>
      <c r="HHP7" s="240"/>
      <c r="HHQ7" s="240"/>
      <c r="HHR7" s="240"/>
      <c r="HHS7" s="240"/>
      <c r="HHT7" s="240"/>
      <c r="HHU7" s="240"/>
      <c r="HHV7" s="240"/>
      <c r="HHW7" s="240"/>
      <c r="HHX7" s="240"/>
      <c r="HHY7" s="240"/>
      <c r="HHZ7" s="240"/>
      <c r="HIA7" s="240"/>
      <c r="HIB7" s="240"/>
      <c r="HIC7" s="240"/>
      <c r="HID7" s="240"/>
      <c r="HIE7" s="240"/>
      <c r="HIF7" s="240"/>
      <c r="HIG7" s="240"/>
      <c r="HIH7" s="240"/>
      <c r="HII7" s="240"/>
      <c r="HIJ7" s="240"/>
      <c r="HIK7" s="240"/>
      <c r="HIL7" s="240"/>
      <c r="HIM7" s="240"/>
      <c r="HIN7" s="240"/>
      <c r="HIO7" s="240"/>
      <c r="HIP7" s="240"/>
      <c r="HIQ7" s="240"/>
      <c r="HIR7" s="240"/>
      <c r="HIS7" s="240"/>
      <c r="HIT7" s="240"/>
      <c r="HIU7" s="240"/>
      <c r="HIV7" s="240"/>
      <c r="HIW7" s="240"/>
      <c r="HIX7" s="240"/>
      <c r="HIY7" s="240"/>
      <c r="HIZ7" s="240"/>
      <c r="HJA7" s="240"/>
      <c r="HJB7" s="240"/>
      <c r="HJC7" s="240"/>
      <c r="HJD7" s="240"/>
      <c r="HJE7" s="240"/>
      <c r="HJF7" s="240"/>
      <c r="HJG7" s="240"/>
      <c r="HJH7" s="240"/>
      <c r="HJI7" s="240"/>
      <c r="HJJ7" s="240"/>
      <c r="HJK7" s="240"/>
      <c r="HJL7" s="240"/>
      <c r="HJM7" s="240"/>
      <c r="HJN7" s="240"/>
      <c r="HJO7" s="240"/>
      <c r="HJP7" s="240"/>
      <c r="HJQ7" s="240"/>
      <c r="HJR7" s="240"/>
      <c r="HJS7" s="240"/>
      <c r="HJT7" s="240"/>
      <c r="HJU7" s="240"/>
      <c r="HJV7" s="240"/>
      <c r="HJW7" s="240"/>
      <c r="HJX7" s="240"/>
      <c r="HJY7" s="240"/>
      <c r="HJZ7" s="240"/>
      <c r="HKA7" s="240"/>
      <c r="HKB7" s="240"/>
      <c r="HKC7" s="240"/>
      <c r="HKD7" s="240"/>
      <c r="HKE7" s="240"/>
      <c r="HKF7" s="240"/>
      <c r="HKG7" s="240"/>
      <c r="HKH7" s="240"/>
      <c r="HKI7" s="240"/>
      <c r="HKJ7" s="240"/>
      <c r="HKK7" s="240"/>
      <c r="HKL7" s="240"/>
      <c r="HKM7" s="240"/>
      <c r="HKN7" s="240"/>
      <c r="HKO7" s="240"/>
      <c r="HKP7" s="240"/>
      <c r="HKQ7" s="240"/>
      <c r="HKR7" s="240"/>
      <c r="HKS7" s="240"/>
      <c r="HKT7" s="240"/>
      <c r="HKU7" s="240"/>
      <c r="HKV7" s="240"/>
      <c r="HKW7" s="240"/>
      <c r="HKX7" s="240"/>
      <c r="HKY7" s="240"/>
      <c r="HKZ7" s="240"/>
      <c r="HLA7" s="240"/>
      <c r="HLB7" s="240"/>
      <c r="HLC7" s="240"/>
      <c r="HLD7" s="240"/>
      <c r="HLE7" s="240"/>
      <c r="HLF7" s="240"/>
      <c r="HLG7" s="240"/>
      <c r="HLH7" s="240"/>
      <c r="HLI7" s="240"/>
      <c r="HLJ7" s="240"/>
      <c r="HLK7" s="240"/>
      <c r="HLL7" s="240"/>
      <c r="HLM7" s="240"/>
      <c r="HLN7" s="240"/>
      <c r="HLO7" s="240"/>
      <c r="HLP7" s="240"/>
      <c r="HLQ7" s="240"/>
      <c r="HLR7" s="240"/>
      <c r="HLS7" s="240"/>
      <c r="HLT7" s="240"/>
      <c r="HLU7" s="240"/>
      <c r="HLV7" s="240"/>
      <c r="HLW7" s="240"/>
      <c r="HLX7" s="240"/>
      <c r="HLY7" s="240"/>
      <c r="HLZ7" s="240"/>
      <c r="HMA7" s="240"/>
      <c r="HMB7" s="240"/>
      <c r="HMC7" s="240"/>
      <c r="HMD7" s="240"/>
      <c r="HME7" s="240"/>
      <c r="HMF7" s="240"/>
      <c r="HMG7" s="240"/>
      <c r="HMH7" s="240"/>
      <c r="HMI7" s="240"/>
      <c r="HMJ7" s="240"/>
      <c r="HMK7" s="240"/>
      <c r="HML7" s="240"/>
      <c r="HMM7" s="240"/>
      <c r="HMN7" s="240"/>
      <c r="HMO7" s="240"/>
      <c r="HMP7" s="240"/>
      <c r="HMQ7" s="240"/>
      <c r="HMR7" s="240"/>
      <c r="HMS7" s="240"/>
      <c r="HMT7" s="240"/>
      <c r="HMU7" s="240"/>
      <c r="HMV7" s="240"/>
      <c r="HMW7" s="240"/>
      <c r="HMX7" s="240"/>
      <c r="HMY7" s="240"/>
      <c r="HMZ7" s="240"/>
      <c r="HNA7" s="240"/>
      <c r="HNB7" s="240"/>
      <c r="HNC7" s="240"/>
      <c r="HND7" s="240"/>
      <c r="HNE7" s="240"/>
      <c r="HNF7" s="240"/>
      <c r="HNG7" s="240"/>
      <c r="HNH7" s="240"/>
      <c r="HNI7" s="240"/>
      <c r="HNJ7" s="240"/>
      <c r="HNK7" s="240"/>
      <c r="HNL7" s="240"/>
      <c r="HNM7" s="240"/>
      <c r="HNN7" s="240"/>
      <c r="HNO7" s="240"/>
      <c r="HNP7" s="240"/>
      <c r="HNQ7" s="240"/>
      <c r="HNR7" s="240"/>
      <c r="HNS7" s="240"/>
      <c r="HNT7" s="240"/>
      <c r="HNU7" s="240"/>
      <c r="HNV7" s="240"/>
      <c r="HNW7" s="240"/>
      <c r="HNX7" s="240"/>
      <c r="HNY7" s="240"/>
      <c r="HNZ7" s="240"/>
      <c r="HOA7" s="240"/>
      <c r="HOB7" s="240"/>
      <c r="HOC7" s="240"/>
      <c r="HOD7" s="240"/>
      <c r="HOE7" s="240"/>
      <c r="HOF7" s="240"/>
      <c r="HOG7" s="240"/>
      <c r="HOH7" s="240"/>
      <c r="HOI7" s="240"/>
      <c r="HOJ7" s="240"/>
      <c r="HOK7" s="240"/>
      <c r="HOL7" s="240"/>
      <c r="HOM7" s="240"/>
      <c r="HON7" s="240"/>
      <c r="HOO7" s="240"/>
      <c r="HOP7" s="240"/>
      <c r="HOQ7" s="240"/>
      <c r="HOR7" s="240"/>
      <c r="HOS7" s="240"/>
      <c r="HOT7" s="240"/>
      <c r="HOU7" s="240"/>
      <c r="HOV7" s="240"/>
      <c r="HOW7" s="240"/>
      <c r="HOX7" s="240"/>
      <c r="HOY7" s="240"/>
      <c r="HOZ7" s="240"/>
      <c r="HPA7" s="240"/>
      <c r="HPB7" s="240"/>
      <c r="HPC7" s="240"/>
      <c r="HPD7" s="240"/>
      <c r="HPE7" s="240"/>
      <c r="HPF7" s="240"/>
      <c r="HPG7" s="240"/>
      <c r="HPH7" s="240"/>
      <c r="HPI7" s="240"/>
      <c r="HPJ7" s="240"/>
      <c r="HPK7" s="240"/>
      <c r="HPL7" s="240"/>
      <c r="HPM7" s="240"/>
      <c r="HPN7" s="240"/>
      <c r="HPO7" s="240"/>
      <c r="HPP7" s="240"/>
      <c r="HPQ7" s="240"/>
      <c r="HPR7" s="240"/>
      <c r="HPS7" s="240"/>
      <c r="HPT7" s="240"/>
      <c r="HPU7" s="240"/>
      <c r="HPV7" s="240"/>
      <c r="HPW7" s="240"/>
      <c r="HPX7" s="240"/>
      <c r="HPY7" s="240"/>
      <c r="HPZ7" s="240"/>
      <c r="HQA7" s="240"/>
      <c r="HQB7" s="240"/>
      <c r="HQC7" s="240"/>
      <c r="HQD7" s="240"/>
      <c r="HQE7" s="240"/>
      <c r="HQF7" s="240"/>
      <c r="HQG7" s="240"/>
      <c r="HQH7" s="240"/>
      <c r="HQI7" s="240"/>
      <c r="HQJ7" s="240"/>
      <c r="HQK7" s="240"/>
      <c r="HQL7" s="240"/>
      <c r="HQM7" s="240"/>
      <c r="HQN7" s="240"/>
      <c r="HQO7" s="240"/>
      <c r="HQP7" s="240"/>
      <c r="HQQ7" s="240"/>
      <c r="HQR7" s="240"/>
      <c r="HQS7" s="240"/>
      <c r="HQT7" s="240"/>
      <c r="HQU7" s="240"/>
      <c r="HQV7" s="240"/>
      <c r="HQW7" s="240"/>
      <c r="HQX7" s="240"/>
      <c r="HQY7" s="240"/>
      <c r="HQZ7" s="240"/>
      <c r="HRA7" s="240"/>
      <c r="HRB7" s="240"/>
      <c r="HRC7" s="240"/>
      <c r="HRD7" s="240"/>
      <c r="HRE7" s="240"/>
      <c r="HRF7" s="240"/>
      <c r="HRG7" s="240"/>
      <c r="HRH7" s="240"/>
      <c r="HRI7" s="240"/>
      <c r="HRJ7" s="240"/>
      <c r="HRK7" s="240"/>
      <c r="HRL7" s="240"/>
      <c r="HRM7" s="240"/>
      <c r="HRN7" s="240"/>
      <c r="HRO7" s="240"/>
      <c r="HRP7" s="240"/>
      <c r="HRQ7" s="240"/>
      <c r="HRR7" s="240"/>
      <c r="HRS7" s="240"/>
      <c r="HRT7" s="240"/>
      <c r="HRU7" s="240"/>
      <c r="HRV7" s="240"/>
      <c r="HRW7" s="240"/>
      <c r="HRX7" s="240"/>
      <c r="HRY7" s="240"/>
      <c r="HRZ7" s="240"/>
      <c r="HSA7" s="240"/>
      <c r="HSB7" s="240"/>
      <c r="HSC7" s="240"/>
      <c r="HSD7" s="240"/>
      <c r="HSE7" s="240"/>
      <c r="HSF7" s="240"/>
      <c r="HSG7" s="240"/>
      <c r="HSH7" s="240"/>
      <c r="HSI7" s="240"/>
      <c r="HSJ7" s="240"/>
      <c r="HSK7" s="240"/>
      <c r="HSL7" s="240"/>
      <c r="HSM7" s="240"/>
      <c r="HSN7" s="240"/>
      <c r="HSO7" s="240"/>
      <c r="HSP7" s="240"/>
      <c r="HSQ7" s="240"/>
      <c r="HSR7" s="240"/>
      <c r="HSS7" s="240"/>
      <c r="HST7" s="240"/>
      <c r="HSU7" s="240"/>
      <c r="HSV7" s="240"/>
      <c r="HSW7" s="240"/>
      <c r="HSX7" s="240"/>
      <c r="HSY7" s="240"/>
      <c r="HSZ7" s="240"/>
      <c r="HTA7" s="240"/>
      <c r="HTB7" s="240"/>
      <c r="HTC7" s="240"/>
      <c r="HTD7" s="240"/>
      <c r="HTE7" s="240"/>
      <c r="HTF7" s="240"/>
      <c r="HTG7" s="240"/>
      <c r="HTH7" s="240"/>
      <c r="HTI7" s="240"/>
      <c r="HTJ7" s="240"/>
      <c r="HTK7" s="240"/>
      <c r="HTL7" s="240"/>
      <c r="HTM7" s="240"/>
      <c r="HTN7" s="240"/>
      <c r="HTO7" s="240"/>
      <c r="HTP7" s="240"/>
      <c r="HTQ7" s="240"/>
      <c r="HTR7" s="240"/>
      <c r="HTS7" s="240"/>
      <c r="HTT7" s="240"/>
      <c r="HTU7" s="240"/>
      <c r="HTV7" s="240"/>
      <c r="HTW7" s="240"/>
      <c r="HTX7" s="240"/>
      <c r="HTY7" s="240"/>
      <c r="HTZ7" s="240"/>
      <c r="HUA7" s="240"/>
      <c r="HUB7" s="240"/>
      <c r="HUC7" s="240"/>
      <c r="HUD7" s="240"/>
      <c r="HUE7" s="240"/>
      <c r="HUF7" s="240"/>
      <c r="HUG7" s="240"/>
      <c r="HUH7" s="240"/>
      <c r="HUI7" s="240"/>
      <c r="HUJ7" s="240"/>
      <c r="HUK7" s="240"/>
      <c r="HUL7" s="240"/>
      <c r="HUM7" s="240"/>
      <c r="HUN7" s="240"/>
      <c r="HUO7" s="240"/>
      <c r="HUP7" s="240"/>
      <c r="HUQ7" s="240"/>
      <c r="HUR7" s="240"/>
      <c r="HUS7" s="240"/>
      <c r="HUT7" s="240"/>
      <c r="HUU7" s="240"/>
      <c r="HUV7" s="240"/>
      <c r="HUW7" s="240"/>
      <c r="HUX7" s="240"/>
      <c r="HUY7" s="240"/>
      <c r="HUZ7" s="240"/>
      <c r="HVA7" s="240"/>
      <c r="HVB7" s="240"/>
      <c r="HVC7" s="240"/>
      <c r="HVD7" s="240"/>
      <c r="HVE7" s="240"/>
      <c r="HVF7" s="240"/>
      <c r="HVG7" s="240"/>
      <c r="HVH7" s="240"/>
      <c r="HVI7" s="240"/>
      <c r="HVJ7" s="240"/>
      <c r="HVK7" s="240"/>
      <c r="HVL7" s="240"/>
      <c r="HVM7" s="240"/>
      <c r="HVN7" s="240"/>
      <c r="HVO7" s="240"/>
      <c r="HVP7" s="240"/>
      <c r="HVQ7" s="240"/>
      <c r="HVR7" s="240"/>
      <c r="HVS7" s="240"/>
      <c r="HVT7" s="240"/>
      <c r="HVU7" s="240"/>
      <c r="HVV7" s="240"/>
      <c r="HVW7" s="240"/>
      <c r="HVX7" s="240"/>
      <c r="HVY7" s="240"/>
      <c r="HVZ7" s="240"/>
      <c r="HWA7" s="240"/>
      <c r="HWB7" s="240"/>
      <c r="HWC7" s="240"/>
      <c r="HWD7" s="240"/>
      <c r="HWE7" s="240"/>
      <c r="HWF7" s="240"/>
      <c r="HWG7" s="240"/>
      <c r="HWH7" s="240"/>
      <c r="HWI7" s="240"/>
      <c r="HWJ7" s="240"/>
      <c r="HWK7" s="240"/>
      <c r="HWL7" s="240"/>
      <c r="HWM7" s="240"/>
      <c r="HWN7" s="240"/>
      <c r="HWO7" s="240"/>
      <c r="HWP7" s="240"/>
      <c r="HWQ7" s="240"/>
      <c r="HWR7" s="240"/>
      <c r="HWS7" s="240"/>
      <c r="HWT7" s="240"/>
      <c r="HWU7" s="240"/>
      <c r="HWV7" s="240"/>
      <c r="HWW7" s="240"/>
      <c r="HWX7" s="240"/>
      <c r="HWY7" s="240"/>
      <c r="HWZ7" s="240"/>
      <c r="HXA7" s="240"/>
      <c r="HXB7" s="240"/>
      <c r="HXC7" s="240"/>
      <c r="HXD7" s="240"/>
      <c r="HXE7" s="240"/>
      <c r="HXF7" s="240"/>
      <c r="HXG7" s="240"/>
      <c r="HXH7" s="240"/>
      <c r="HXI7" s="240"/>
      <c r="HXJ7" s="240"/>
      <c r="HXK7" s="240"/>
      <c r="HXL7" s="240"/>
      <c r="HXM7" s="240"/>
      <c r="HXN7" s="240"/>
      <c r="HXO7" s="240"/>
      <c r="HXP7" s="240"/>
      <c r="HXQ7" s="240"/>
      <c r="HXR7" s="240"/>
      <c r="HXS7" s="240"/>
      <c r="HXT7" s="240"/>
      <c r="HXU7" s="240"/>
      <c r="HXV7" s="240"/>
      <c r="HXW7" s="240"/>
      <c r="HXX7" s="240"/>
      <c r="HXY7" s="240"/>
      <c r="HXZ7" s="240"/>
      <c r="HYA7" s="240"/>
      <c r="HYB7" s="240"/>
      <c r="HYC7" s="240"/>
      <c r="HYD7" s="240"/>
      <c r="HYE7" s="240"/>
      <c r="HYF7" s="240"/>
      <c r="HYG7" s="240"/>
      <c r="HYH7" s="240"/>
      <c r="HYI7" s="240"/>
      <c r="HYJ7" s="240"/>
      <c r="HYK7" s="240"/>
      <c r="HYL7" s="240"/>
      <c r="HYM7" s="240"/>
      <c r="HYN7" s="240"/>
      <c r="HYO7" s="240"/>
      <c r="HYP7" s="240"/>
      <c r="HYQ7" s="240"/>
      <c r="HYR7" s="240"/>
      <c r="HYS7" s="240"/>
      <c r="HYT7" s="240"/>
      <c r="HYU7" s="240"/>
      <c r="HYV7" s="240"/>
      <c r="HYW7" s="240"/>
      <c r="HYX7" s="240"/>
      <c r="HYY7" s="240"/>
      <c r="HYZ7" s="240"/>
      <c r="HZA7" s="240"/>
      <c r="HZB7" s="240"/>
      <c r="HZC7" s="240"/>
      <c r="HZD7" s="240"/>
      <c r="HZE7" s="240"/>
      <c r="HZF7" s="240"/>
      <c r="HZG7" s="240"/>
      <c r="HZH7" s="240"/>
      <c r="HZI7" s="240"/>
      <c r="HZJ7" s="240"/>
      <c r="HZK7" s="240"/>
      <c r="HZL7" s="240"/>
      <c r="HZM7" s="240"/>
      <c r="HZN7" s="240"/>
      <c r="HZO7" s="240"/>
      <c r="HZP7" s="240"/>
      <c r="HZQ7" s="240"/>
      <c r="HZR7" s="240"/>
      <c r="HZS7" s="240"/>
      <c r="HZT7" s="240"/>
      <c r="HZU7" s="240"/>
      <c r="HZV7" s="240"/>
      <c r="HZW7" s="240"/>
      <c r="HZX7" s="240"/>
      <c r="HZY7" s="240"/>
      <c r="HZZ7" s="240"/>
      <c r="IAA7" s="240"/>
      <c r="IAB7" s="240"/>
      <c r="IAC7" s="240"/>
      <c r="IAD7" s="240"/>
      <c r="IAE7" s="240"/>
      <c r="IAF7" s="240"/>
      <c r="IAG7" s="240"/>
      <c r="IAH7" s="240"/>
      <c r="IAI7" s="240"/>
      <c r="IAJ7" s="240"/>
      <c r="IAK7" s="240"/>
      <c r="IAL7" s="240"/>
      <c r="IAM7" s="240"/>
      <c r="IAN7" s="240"/>
      <c r="IAO7" s="240"/>
      <c r="IAP7" s="240"/>
      <c r="IAQ7" s="240"/>
      <c r="IAR7" s="240"/>
      <c r="IAS7" s="240"/>
      <c r="IAT7" s="240"/>
      <c r="IAU7" s="240"/>
      <c r="IAV7" s="240"/>
      <c r="IAW7" s="240"/>
      <c r="IAX7" s="240"/>
      <c r="IAY7" s="240"/>
      <c r="IAZ7" s="240"/>
      <c r="IBA7" s="240"/>
      <c r="IBB7" s="240"/>
      <c r="IBC7" s="240"/>
      <c r="IBD7" s="240"/>
      <c r="IBE7" s="240"/>
      <c r="IBF7" s="240"/>
      <c r="IBG7" s="240"/>
      <c r="IBH7" s="240"/>
      <c r="IBI7" s="240"/>
      <c r="IBJ7" s="240"/>
      <c r="IBK7" s="240"/>
      <c r="IBL7" s="240"/>
      <c r="IBM7" s="240"/>
      <c r="IBN7" s="240"/>
      <c r="IBO7" s="240"/>
      <c r="IBP7" s="240"/>
      <c r="IBQ7" s="240"/>
      <c r="IBR7" s="240"/>
      <c r="IBS7" s="240"/>
      <c r="IBT7" s="240"/>
      <c r="IBU7" s="240"/>
      <c r="IBV7" s="240"/>
      <c r="IBW7" s="240"/>
      <c r="IBX7" s="240"/>
      <c r="IBY7" s="240"/>
      <c r="IBZ7" s="240"/>
      <c r="ICA7" s="240"/>
      <c r="ICB7" s="240"/>
      <c r="ICC7" s="240"/>
      <c r="ICD7" s="240"/>
      <c r="ICE7" s="240"/>
      <c r="ICF7" s="240"/>
      <c r="ICG7" s="240"/>
      <c r="ICH7" s="240"/>
      <c r="ICI7" s="240"/>
      <c r="ICJ7" s="240"/>
      <c r="ICK7" s="240"/>
      <c r="ICL7" s="240"/>
      <c r="ICM7" s="240"/>
      <c r="ICN7" s="240"/>
      <c r="ICO7" s="240"/>
      <c r="ICP7" s="240"/>
      <c r="ICQ7" s="240"/>
      <c r="ICR7" s="240"/>
      <c r="ICS7" s="240"/>
      <c r="ICT7" s="240"/>
      <c r="ICU7" s="240"/>
      <c r="ICV7" s="240"/>
      <c r="ICW7" s="240"/>
      <c r="ICX7" s="240"/>
      <c r="ICY7" s="240"/>
      <c r="ICZ7" s="240"/>
      <c r="IDA7" s="240"/>
      <c r="IDB7" s="240"/>
      <c r="IDC7" s="240"/>
      <c r="IDD7" s="240"/>
      <c r="IDE7" s="240"/>
      <c r="IDF7" s="240"/>
      <c r="IDG7" s="240"/>
      <c r="IDH7" s="240"/>
      <c r="IDI7" s="240"/>
      <c r="IDJ7" s="240"/>
      <c r="IDK7" s="240"/>
      <c r="IDL7" s="240"/>
      <c r="IDM7" s="240"/>
      <c r="IDN7" s="240"/>
      <c r="IDO7" s="240"/>
      <c r="IDP7" s="240"/>
      <c r="IDQ7" s="240"/>
      <c r="IDR7" s="240"/>
      <c r="IDS7" s="240"/>
      <c r="IDT7" s="240"/>
      <c r="IDU7" s="240"/>
      <c r="IDV7" s="240"/>
      <c r="IDW7" s="240"/>
      <c r="IDX7" s="240"/>
      <c r="IDY7" s="240"/>
      <c r="IDZ7" s="240"/>
      <c r="IEA7" s="240"/>
      <c r="IEB7" s="240"/>
      <c r="IEC7" s="240"/>
      <c r="IED7" s="240"/>
      <c r="IEE7" s="240"/>
      <c r="IEF7" s="240"/>
      <c r="IEG7" s="240"/>
      <c r="IEH7" s="240"/>
      <c r="IEI7" s="240"/>
      <c r="IEJ7" s="240"/>
      <c r="IEK7" s="240"/>
      <c r="IEL7" s="240"/>
      <c r="IEM7" s="240"/>
      <c r="IEN7" s="240"/>
      <c r="IEO7" s="240"/>
      <c r="IEP7" s="240"/>
      <c r="IEQ7" s="240"/>
      <c r="IER7" s="240"/>
      <c r="IES7" s="240"/>
      <c r="IET7" s="240"/>
      <c r="IEU7" s="240"/>
      <c r="IEV7" s="240"/>
      <c r="IEW7" s="240"/>
      <c r="IEX7" s="240"/>
      <c r="IEY7" s="240"/>
      <c r="IEZ7" s="240"/>
      <c r="IFA7" s="240"/>
      <c r="IFB7" s="240"/>
      <c r="IFC7" s="240"/>
      <c r="IFD7" s="240"/>
      <c r="IFE7" s="240"/>
      <c r="IFF7" s="240"/>
      <c r="IFG7" s="240"/>
      <c r="IFH7" s="240"/>
      <c r="IFI7" s="240"/>
      <c r="IFJ7" s="240"/>
      <c r="IFK7" s="240"/>
      <c r="IFL7" s="240"/>
      <c r="IFM7" s="240"/>
      <c r="IFN7" s="240"/>
      <c r="IFO7" s="240"/>
      <c r="IFP7" s="240"/>
      <c r="IFQ7" s="240"/>
      <c r="IFR7" s="240"/>
      <c r="IFS7" s="240"/>
      <c r="IFT7" s="240"/>
      <c r="IFU7" s="240"/>
      <c r="IFV7" s="240"/>
      <c r="IFW7" s="240"/>
      <c r="IFX7" s="240"/>
      <c r="IFY7" s="240"/>
      <c r="IFZ7" s="240"/>
      <c r="IGA7" s="240"/>
      <c r="IGB7" s="240"/>
      <c r="IGC7" s="240"/>
      <c r="IGD7" s="240"/>
      <c r="IGE7" s="240"/>
      <c r="IGF7" s="240"/>
      <c r="IGG7" s="240"/>
      <c r="IGH7" s="240"/>
      <c r="IGI7" s="240"/>
      <c r="IGJ7" s="240"/>
      <c r="IGK7" s="240"/>
      <c r="IGL7" s="240"/>
      <c r="IGM7" s="240"/>
      <c r="IGN7" s="240"/>
      <c r="IGO7" s="240"/>
      <c r="IGP7" s="240"/>
      <c r="IGQ7" s="240"/>
      <c r="IGR7" s="240"/>
      <c r="IGS7" s="240"/>
      <c r="IGT7" s="240"/>
      <c r="IGU7" s="240"/>
      <c r="IGV7" s="240"/>
      <c r="IGW7" s="240"/>
      <c r="IGX7" s="240"/>
      <c r="IGY7" s="240"/>
      <c r="IGZ7" s="240"/>
      <c r="IHA7" s="240"/>
      <c r="IHB7" s="240"/>
      <c r="IHC7" s="240"/>
      <c r="IHD7" s="240"/>
      <c r="IHE7" s="240"/>
      <c r="IHF7" s="240"/>
      <c r="IHG7" s="240"/>
      <c r="IHH7" s="240"/>
      <c r="IHI7" s="240"/>
      <c r="IHJ7" s="240"/>
      <c r="IHK7" s="240"/>
      <c r="IHL7" s="240"/>
      <c r="IHM7" s="240"/>
      <c r="IHN7" s="240"/>
      <c r="IHO7" s="240"/>
      <c r="IHP7" s="240"/>
      <c r="IHQ7" s="240"/>
      <c r="IHR7" s="240"/>
      <c r="IHS7" s="240"/>
      <c r="IHT7" s="240"/>
      <c r="IHU7" s="240"/>
      <c r="IHV7" s="240"/>
      <c r="IHW7" s="240"/>
      <c r="IHX7" s="240"/>
      <c r="IHY7" s="240"/>
      <c r="IHZ7" s="240"/>
      <c r="IIA7" s="240"/>
      <c r="IIB7" s="240"/>
      <c r="IIC7" s="240"/>
      <c r="IID7" s="240"/>
      <c r="IIE7" s="240"/>
      <c r="IIF7" s="240"/>
      <c r="IIG7" s="240"/>
      <c r="IIH7" s="240"/>
      <c r="III7" s="240"/>
      <c r="IIJ7" s="240"/>
      <c r="IIK7" s="240"/>
      <c r="IIL7" s="240"/>
      <c r="IIM7" s="240"/>
      <c r="IIN7" s="240"/>
      <c r="IIO7" s="240"/>
      <c r="IIP7" s="240"/>
      <c r="IIQ7" s="240"/>
      <c r="IIR7" s="240"/>
      <c r="IIS7" s="240"/>
      <c r="IIT7" s="240"/>
      <c r="IIU7" s="240"/>
      <c r="IIV7" s="240"/>
      <c r="IIW7" s="240"/>
      <c r="IIX7" s="240"/>
      <c r="IIY7" s="240"/>
      <c r="IIZ7" s="240"/>
      <c r="IJA7" s="240"/>
      <c r="IJB7" s="240"/>
      <c r="IJC7" s="240"/>
      <c r="IJD7" s="240"/>
      <c r="IJE7" s="240"/>
      <c r="IJF7" s="240"/>
      <c r="IJG7" s="240"/>
      <c r="IJH7" s="240"/>
      <c r="IJI7" s="240"/>
      <c r="IJJ7" s="240"/>
      <c r="IJK7" s="240"/>
      <c r="IJL7" s="240"/>
      <c r="IJM7" s="240"/>
      <c r="IJN7" s="240"/>
      <c r="IJO7" s="240"/>
      <c r="IJP7" s="240"/>
      <c r="IJQ7" s="240"/>
      <c r="IJR7" s="240"/>
      <c r="IJS7" s="240"/>
      <c r="IJT7" s="240"/>
      <c r="IJU7" s="240"/>
      <c r="IJV7" s="240"/>
      <c r="IJW7" s="240"/>
      <c r="IJX7" s="240"/>
      <c r="IJY7" s="240"/>
      <c r="IJZ7" s="240"/>
      <c r="IKA7" s="240"/>
      <c r="IKB7" s="240"/>
      <c r="IKC7" s="240"/>
      <c r="IKD7" s="240"/>
      <c r="IKE7" s="240"/>
      <c r="IKF7" s="240"/>
      <c r="IKG7" s="240"/>
      <c r="IKH7" s="240"/>
      <c r="IKI7" s="240"/>
      <c r="IKJ7" s="240"/>
      <c r="IKK7" s="240"/>
      <c r="IKL7" s="240"/>
      <c r="IKM7" s="240"/>
      <c r="IKN7" s="240"/>
      <c r="IKO7" s="240"/>
      <c r="IKP7" s="240"/>
      <c r="IKQ7" s="240"/>
      <c r="IKR7" s="240"/>
      <c r="IKS7" s="240"/>
      <c r="IKT7" s="240"/>
      <c r="IKU7" s="240"/>
      <c r="IKV7" s="240"/>
      <c r="IKW7" s="240"/>
      <c r="IKX7" s="240"/>
      <c r="IKY7" s="240"/>
      <c r="IKZ7" s="240"/>
      <c r="ILA7" s="240"/>
      <c r="ILB7" s="240"/>
      <c r="ILC7" s="240"/>
      <c r="ILD7" s="240"/>
      <c r="ILE7" s="240"/>
      <c r="ILF7" s="240"/>
      <c r="ILG7" s="240"/>
      <c r="ILH7" s="240"/>
      <c r="ILI7" s="240"/>
      <c r="ILJ7" s="240"/>
      <c r="ILK7" s="240"/>
      <c r="ILL7" s="240"/>
      <c r="ILM7" s="240"/>
      <c r="ILN7" s="240"/>
      <c r="ILO7" s="240"/>
      <c r="ILP7" s="240"/>
      <c r="ILQ7" s="240"/>
      <c r="ILR7" s="240"/>
      <c r="ILS7" s="240"/>
      <c r="ILT7" s="240"/>
      <c r="ILU7" s="240"/>
      <c r="ILV7" s="240"/>
      <c r="ILW7" s="240"/>
      <c r="ILX7" s="240"/>
      <c r="ILY7" s="240"/>
      <c r="ILZ7" s="240"/>
      <c r="IMA7" s="240"/>
      <c r="IMB7" s="240"/>
      <c r="IMC7" s="240"/>
      <c r="IMD7" s="240"/>
      <c r="IME7" s="240"/>
      <c r="IMF7" s="240"/>
      <c r="IMG7" s="240"/>
      <c r="IMH7" s="240"/>
      <c r="IMI7" s="240"/>
      <c r="IMJ7" s="240"/>
      <c r="IMK7" s="240"/>
      <c r="IML7" s="240"/>
      <c r="IMM7" s="240"/>
      <c r="IMN7" s="240"/>
      <c r="IMO7" s="240"/>
      <c r="IMP7" s="240"/>
      <c r="IMQ7" s="240"/>
      <c r="IMR7" s="240"/>
      <c r="IMS7" s="240"/>
      <c r="IMT7" s="240"/>
      <c r="IMU7" s="240"/>
      <c r="IMV7" s="240"/>
      <c r="IMW7" s="240"/>
      <c r="IMX7" s="240"/>
      <c r="IMY7" s="240"/>
      <c r="IMZ7" s="240"/>
      <c r="INA7" s="240"/>
      <c r="INB7" s="240"/>
      <c r="INC7" s="240"/>
      <c r="IND7" s="240"/>
      <c r="INE7" s="240"/>
      <c r="INF7" s="240"/>
      <c r="ING7" s="240"/>
      <c r="INH7" s="240"/>
      <c r="INI7" s="240"/>
      <c r="INJ7" s="240"/>
      <c r="INK7" s="240"/>
      <c r="INL7" s="240"/>
      <c r="INM7" s="240"/>
      <c r="INN7" s="240"/>
      <c r="INO7" s="240"/>
      <c r="INP7" s="240"/>
      <c r="INQ7" s="240"/>
      <c r="INR7" s="240"/>
      <c r="INS7" s="240"/>
      <c r="INT7" s="240"/>
      <c r="INU7" s="240"/>
      <c r="INV7" s="240"/>
      <c r="INW7" s="240"/>
      <c r="INX7" s="240"/>
      <c r="INY7" s="240"/>
      <c r="INZ7" s="240"/>
      <c r="IOA7" s="240"/>
      <c r="IOB7" s="240"/>
      <c r="IOC7" s="240"/>
      <c r="IOD7" s="240"/>
      <c r="IOE7" s="240"/>
      <c r="IOF7" s="240"/>
      <c r="IOG7" s="240"/>
      <c r="IOH7" s="240"/>
      <c r="IOI7" s="240"/>
      <c r="IOJ7" s="240"/>
      <c r="IOK7" s="240"/>
      <c r="IOL7" s="240"/>
      <c r="IOM7" s="240"/>
      <c r="ION7" s="240"/>
      <c r="IOO7" s="240"/>
      <c r="IOP7" s="240"/>
      <c r="IOQ7" s="240"/>
      <c r="IOR7" s="240"/>
      <c r="IOS7" s="240"/>
      <c r="IOT7" s="240"/>
      <c r="IOU7" s="240"/>
      <c r="IOV7" s="240"/>
      <c r="IOW7" s="240"/>
      <c r="IOX7" s="240"/>
      <c r="IOY7" s="240"/>
      <c r="IOZ7" s="240"/>
      <c r="IPA7" s="240"/>
      <c r="IPB7" s="240"/>
      <c r="IPC7" s="240"/>
      <c r="IPD7" s="240"/>
      <c r="IPE7" s="240"/>
      <c r="IPF7" s="240"/>
      <c r="IPG7" s="240"/>
      <c r="IPH7" s="240"/>
      <c r="IPI7" s="240"/>
      <c r="IPJ7" s="240"/>
      <c r="IPK7" s="240"/>
      <c r="IPL7" s="240"/>
      <c r="IPM7" s="240"/>
      <c r="IPN7" s="240"/>
      <c r="IPO7" s="240"/>
      <c r="IPP7" s="240"/>
      <c r="IPQ7" s="240"/>
      <c r="IPR7" s="240"/>
      <c r="IPS7" s="240"/>
      <c r="IPT7" s="240"/>
      <c r="IPU7" s="240"/>
      <c r="IPV7" s="240"/>
      <c r="IPW7" s="240"/>
      <c r="IPX7" s="240"/>
      <c r="IPY7" s="240"/>
      <c r="IPZ7" s="240"/>
      <c r="IQA7" s="240"/>
      <c r="IQB7" s="240"/>
      <c r="IQC7" s="240"/>
      <c r="IQD7" s="240"/>
      <c r="IQE7" s="240"/>
      <c r="IQF7" s="240"/>
      <c r="IQG7" s="240"/>
      <c r="IQH7" s="240"/>
      <c r="IQI7" s="240"/>
      <c r="IQJ7" s="240"/>
      <c r="IQK7" s="240"/>
      <c r="IQL7" s="240"/>
      <c r="IQM7" s="240"/>
      <c r="IQN7" s="240"/>
      <c r="IQO7" s="240"/>
      <c r="IQP7" s="240"/>
      <c r="IQQ7" s="240"/>
      <c r="IQR7" s="240"/>
      <c r="IQS7" s="240"/>
      <c r="IQT7" s="240"/>
      <c r="IQU7" s="240"/>
      <c r="IQV7" s="240"/>
      <c r="IQW7" s="240"/>
      <c r="IQX7" s="240"/>
      <c r="IQY7" s="240"/>
      <c r="IQZ7" s="240"/>
      <c r="IRA7" s="240"/>
      <c r="IRB7" s="240"/>
      <c r="IRC7" s="240"/>
      <c r="IRD7" s="240"/>
      <c r="IRE7" s="240"/>
      <c r="IRF7" s="240"/>
      <c r="IRG7" s="240"/>
      <c r="IRH7" s="240"/>
      <c r="IRI7" s="240"/>
      <c r="IRJ7" s="240"/>
      <c r="IRK7" s="240"/>
      <c r="IRL7" s="240"/>
      <c r="IRM7" s="240"/>
      <c r="IRN7" s="240"/>
      <c r="IRO7" s="240"/>
      <c r="IRP7" s="240"/>
      <c r="IRQ7" s="240"/>
      <c r="IRR7" s="240"/>
      <c r="IRS7" s="240"/>
      <c r="IRT7" s="240"/>
      <c r="IRU7" s="240"/>
      <c r="IRV7" s="240"/>
      <c r="IRW7" s="240"/>
      <c r="IRX7" s="240"/>
      <c r="IRY7" s="240"/>
      <c r="IRZ7" s="240"/>
      <c r="ISA7" s="240"/>
      <c r="ISB7" s="240"/>
      <c r="ISC7" s="240"/>
      <c r="ISD7" s="240"/>
      <c r="ISE7" s="240"/>
      <c r="ISF7" s="240"/>
      <c r="ISG7" s="240"/>
      <c r="ISH7" s="240"/>
      <c r="ISI7" s="240"/>
      <c r="ISJ7" s="240"/>
      <c r="ISK7" s="240"/>
      <c r="ISL7" s="240"/>
      <c r="ISM7" s="240"/>
      <c r="ISN7" s="240"/>
      <c r="ISO7" s="240"/>
      <c r="ISP7" s="240"/>
      <c r="ISQ7" s="240"/>
      <c r="ISR7" s="240"/>
      <c r="ISS7" s="240"/>
      <c r="IST7" s="240"/>
      <c r="ISU7" s="240"/>
      <c r="ISV7" s="240"/>
      <c r="ISW7" s="240"/>
      <c r="ISX7" s="240"/>
      <c r="ISY7" s="240"/>
      <c r="ISZ7" s="240"/>
      <c r="ITA7" s="240"/>
      <c r="ITB7" s="240"/>
      <c r="ITC7" s="240"/>
      <c r="ITD7" s="240"/>
      <c r="ITE7" s="240"/>
      <c r="ITF7" s="240"/>
      <c r="ITG7" s="240"/>
      <c r="ITH7" s="240"/>
      <c r="ITI7" s="240"/>
      <c r="ITJ7" s="240"/>
      <c r="ITK7" s="240"/>
      <c r="ITL7" s="240"/>
      <c r="ITM7" s="240"/>
      <c r="ITN7" s="240"/>
      <c r="ITO7" s="240"/>
      <c r="ITP7" s="240"/>
      <c r="ITQ7" s="240"/>
      <c r="ITR7" s="240"/>
      <c r="ITS7" s="240"/>
      <c r="ITT7" s="240"/>
      <c r="ITU7" s="240"/>
      <c r="ITV7" s="240"/>
      <c r="ITW7" s="240"/>
      <c r="ITX7" s="240"/>
      <c r="ITY7" s="240"/>
      <c r="ITZ7" s="240"/>
      <c r="IUA7" s="240"/>
      <c r="IUB7" s="240"/>
      <c r="IUC7" s="240"/>
      <c r="IUD7" s="240"/>
      <c r="IUE7" s="240"/>
      <c r="IUF7" s="240"/>
      <c r="IUG7" s="240"/>
      <c r="IUH7" s="240"/>
      <c r="IUI7" s="240"/>
      <c r="IUJ7" s="240"/>
      <c r="IUK7" s="240"/>
      <c r="IUL7" s="240"/>
      <c r="IUM7" s="240"/>
      <c r="IUN7" s="240"/>
      <c r="IUO7" s="240"/>
      <c r="IUP7" s="240"/>
      <c r="IUQ7" s="240"/>
      <c r="IUR7" s="240"/>
      <c r="IUS7" s="240"/>
      <c r="IUT7" s="240"/>
      <c r="IUU7" s="240"/>
      <c r="IUV7" s="240"/>
      <c r="IUW7" s="240"/>
      <c r="IUX7" s="240"/>
      <c r="IUY7" s="240"/>
      <c r="IUZ7" s="240"/>
      <c r="IVA7" s="240"/>
      <c r="IVB7" s="240"/>
      <c r="IVC7" s="240"/>
      <c r="IVD7" s="240"/>
      <c r="IVE7" s="240"/>
      <c r="IVF7" s="240"/>
      <c r="IVG7" s="240"/>
      <c r="IVH7" s="240"/>
      <c r="IVI7" s="240"/>
      <c r="IVJ7" s="240"/>
      <c r="IVK7" s="240"/>
      <c r="IVL7" s="240"/>
      <c r="IVM7" s="240"/>
      <c r="IVN7" s="240"/>
      <c r="IVO7" s="240"/>
      <c r="IVP7" s="240"/>
      <c r="IVQ7" s="240"/>
      <c r="IVR7" s="240"/>
      <c r="IVS7" s="240"/>
      <c r="IVT7" s="240"/>
      <c r="IVU7" s="240"/>
      <c r="IVV7" s="240"/>
      <c r="IVW7" s="240"/>
      <c r="IVX7" s="240"/>
      <c r="IVY7" s="240"/>
      <c r="IVZ7" s="240"/>
      <c r="IWA7" s="240"/>
      <c r="IWB7" s="240"/>
      <c r="IWC7" s="240"/>
      <c r="IWD7" s="240"/>
      <c r="IWE7" s="240"/>
      <c r="IWF7" s="240"/>
      <c r="IWG7" s="240"/>
      <c r="IWH7" s="240"/>
      <c r="IWI7" s="240"/>
      <c r="IWJ7" s="240"/>
      <c r="IWK7" s="240"/>
      <c r="IWL7" s="240"/>
      <c r="IWM7" s="240"/>
      <c r="IWN7" s="240"/>
      <c r="IWO7" s="240"/>
      <c r="IWP7" s="240"/>
      <c r="IWQ7" s="240"/>
      <c r="IWR7" s="240"/>
      <c r="IWS7" s="240"/>
      <c r="IWT7" s="240"/>
      <c r="IWU7" s="240"/>
      <c r="IWV7" s="240"/>
      <c r="IWW7" s="240"/>
      <c r="IWX7" s="240"/>
      <c r="IWY7" s="240"/>
      <c r="IWZ7" s="240"/>
      <c r="IXA7" s="240"/>
      <c r="IXB7" s="240"/>
      <c r="IXC7" s="240"/>
      <c r="IXD7" s="240"/>
      <c r="IXE7" s="240"/>
      <c r="IXF7" s="240"/>
      <c r="IXG7" s="240"/>
      <c r="IXH7" s="240"/>
      <c r="IXI7" s="240"/>
      <c r="IXJ7" s="240"/>
      <c r="IXK7" s="240"/>
      <c r="IXL7" s="240"/>
      <c r="IXM7" s="240"/>
      <c r="IXN7" s="240"/>
      <c r="IXO7" s="240"/>
      <c r="IXP7" s="240"/>
      <c r="IXQ7" s="240"/>
      <c r="IXR7" s="240"/>
      <c r="IXS7" s="240"/>
      <c r="IXT7" s="240"/>
      <c r="IXU7" s="240"/>
      <c r="IXV7" s="240"/>
      <c r="IXW7" s="240"/>
      <c r="IXX7" s="240"/>
      <c r="IXY7" s="240"/>
      <c r="IXZ7" s="240"/>
      <c r="IYA7" s="240"/>
      <c r="IYB7" s="240"/>
      <c r="IYC7" s="240"/>
      <c r="IYD7" s="240"/>
      <c r="IYE7" s="240"/>
      <c r="IYF7" s="240"/>
      <c r="IYG7" s="240"/>
      <c r="IYH7" s="240"/>
      <c r="IYI7" s="240"/>
      <c r="IYJ7" s="240"/>
      <c r="IYK7" s="240"/>
      <c r="IYL7" s="240"/>
      <c r="IYM7" s="240"/>
      <c r="IYN7" s="240"/>
      <c r="IYO7" s="240"/>
      <c r="IYP7" s="240"/>
      <c r="IYQ7" s="240"/>
      <c r="IYR7" s="240"/>
      <c r="IYS7" s="240"/>
      <c r="IYT7" s="240"/>
      <c r="IYU7" s="240"/>
      <c r="IYV7" s="240"/>
      <c r="IYW7" s="240"/>
      <c r="IYX7" s="240"/>
      <c r="IYY7" s="240"/>
      <c r="IYZ7" s="240"/>
      <c r="IZA7" s="240"/>
      <c r="IZB7" s="240"/>
      <c r="IZC7" s="240"/>
      <c r="IZD7" s="240"/>
      <c r="IZE7" s="240"/>
      <c r="IZF7" s="240"/>
      <c r="IZG7" s="240"/>
      <c r="IZH7" s="240"/>
      <c r="IZI7" s="240"/>
      <c r="IZJ7" s="240"/>
      <c r="IZK7" s="240"/>
      <c r="IZL7" s="240"/>
      <c r="IZM7" s="240"/>
      <c r="IZN7" s="240"/>
      <c r="IZO7" s="240"/>
      <c r="IZP7" s="240"/>
      <c r="IZQ7" s="240"/>
      <c r="IZR7" s="240"/>
      <c r="IZS7" s="240"/>
      <c r="IZT7" s="240"/>
      <c r="IZU7" s="240"/>
      <c r="IZV7" s="240"/>
      <c r="IZW7" s="240"/>
      <c r="IZX7" s="240"/>
      <c r="IZY7" s="240"/>
      <c r="IZZ7" s="240"/>
      <c r="JAA7" s="240"/>
      <c r="JAB7" s="240"/>
      <c r="JAC7" s="240"/>
      <c r="JAD7" s="240"/>
      <c r="JAE7" s="240"/>
      <c r="JAF7" s="240"/>
      <c r="JAG7" s="240"/>
      <c r="JAH7" s="240"/>
      <c r="JAI7" s="240"/>
      <c r="JAJ7" s="240"/>
      <c r="JAK7" s="240"/>
      <c r="JAL7" s="240"/>
      <c r="JAM7" s="240"/>
      <c r="JAN7" s="240"/>
      <c r="JAO7" s="240"/>
      <c r="JAP7" s="240"/>
      <c r="JAQ7" s="240"/>
      <c r="JAR7" s="240"/>
      <c r="JAS7" s="240"/>
      <c r="JAT7" s="240"/>
      <c r="JAU7" s="240"/>
      <c r="JAV7" s="240"/>
      <c r="JAW7" s="240"/>
      <c r="JAX7" s="240"/>
      <c r="JAY7" s="240"/>
      <c r="JAZ7" s="240"/>
      <c r="JBA7" s="240"/>
      <c r="JBB7" s="240"/>
      <c r="JBC7" s="240"/>
      <c r="JBD7" s="240"/>
      <c r="JBE7" s="240"/>
      <c r="JBF7" s="240"/>
      <c r="JBG7" s="240"/>
      <c r="JBH7" s="240"/>
      <c r="JBI7" s="240"/>
      <c r="JBJ7" s="240"/>
      <c r="JBK7" s="240"/>
      <c r="JBL7" s="240"/>
      <c r="JBM7" s="240"/>
      <c r="JBN7" s="240"/>
      <c r="JBO7" s="240"/>
      <c r="JBP7" s="240"/>
      <c r="JBQ7" s="240"/>
      <c r="JBR7" s="240"/>
      <c r="JBS7" s="240"/>
      <c r="JBT7" s="240"/>
      <c r="JBU7" s="240"/>
      <c r="JBV7" s="240"/>
      <c r="JBW7" s="240"/>
      <c r="JBX7" s="240"/>
      <c r="JBY7" s="240"/>
      <c r="JBZ7" s="240"/>
      <c r="JCA7" s="240"/>
      <c r="JCB7" s="240"/>
      <c r="JCC7" s="240"/>
      <c r="JCD7" s="240"/>
      <c r="JCE7" s="240"/>
      <c r="JCF7" s="240"/>
      <c r="JCG7" s="240"/>
      <c r="JCH7" s="240"/>
      <c r="JCI7" s="240"/>
      <c r="JCJ7" s="240"/>
      <c r="JCK7" s="240"/>
      <c r="JCL7" s="240"/>
      <c r="JCM7" s="240"/>
      <c r="JCN7" s="240"/>
      <c r="JCO7" s="240"/>
      <c r="JCP7" s="240"/>
      <c r="JCQ7" s="240"/>
      <c r="JCR7" s="240"/>
      <c r="JCS7" s="240"/>
      <c r="JCT7" s="240"/>
      <c r="JCU7" s="240"/>
      <c r="JCV7" s="240"/>
      <c r="JCW7" s="240"/>
      <c r="JCX7" s="240"/>
      <c r="JCY7" s="240"/>
      <c r="JCZ7" s="240"/>
      <c r="JDA7" s="240"/>
      <c r="JDB7" s="240"/>
      <c r="JDC7" s="240"/>
      <c r="JDD7" s="240"/>
      <c r="JDE7" s="240"/>
      <c r="JDF7" s="240"/>
      <c r="JDG7" s="240"/>
      <c r="JDH7" s="240"/>
      <c r="JDI7" s="240"/>
      <c r="JDJ7" s="240"/>
      <c r="JDK7" s="240"/>
      <c r="JDL7" s="240"/>
      <c r="JDM7" s="240"/>
      <c r="JDN7" s="240"/>
      <c r="JDO7" s="240"/>
      <c r="JDP7" s="240"/>
      <c r="JDQ7" s="240"/>
      <c r="JDR7" s="240"/>
      <c r="JDS7" s="240"/>
      <c r="JDT7" s="240"/>
      <c r="JDU7" s="240"/>
      <c r="JDV7" s="240"/>
      <c r="JDW7" s="240"/>
      <c r="JDX7" s="240"/>
      <c r="JDY7" s="240"/>
      <c r="JDZ7" s="240"/>
      <c r="JEA7" s="240"/>
      <c r="JEB7" s="240"/>
      <c r="JEC7" s="240"/>
      <c r="JED7" s="240"/>
      <c r="JEE7" s="240"/>
      <c r="JEF7" s="240"/>
      <c r="JEG7" s="240"/>
      <c r="JEH7" s="240"/>
      <c r="JEI7" s="240"/>
      <c r="JEJ7" s="240"/>
      <c r="JEK7" s="240"/>
      <c r="JEL7" s="240"/>
      <c r="JEM7" s="240"/>
      <c r="JEN7" s="240"/>
      <c r="JEO7" s="240"/>
      <c r="JEP7" s="240"/>
      <c r="JEQ7" s="240"/>
      <c r="JER7" s="240"/>
      <c r="JES7" s="240"/>
      <c r="JET7" s="240"/>
      <c r="JEU7" s="240"/>
      <c r="JEV7" s="240"/>
      <c r="JEW7" s="240"/>
      <c r="JEX7" s="240"/>
      <c r="JEY7" s="240"/>
      <c r="JEZ7" s="240"/>
      <c r="JFA7" s="240"/>
      <c r="JFB7" s="240"/>
      <c r="JFC7" s="240"/>
      <c r="JFD7" s="240"/>
      <c r="JFE7" s="240"/>
      <c r="JFF7" s="240"/>
      <c r="JFG7" s="240"/>
      <c r="JFH7" s="240"/>
      <c r="JFI7" s="240"/>
      <c r="JFJ7" s="240"/>
      <c r="JFK7" s="240"/>
      <c r="JFL7" s="240"/>
      <c r="JFM7" s="240"/>
      <c r="JFN7" s="240"/>
      <c r="JFO7" s="240"/>
      <c r="JFP7" s="240"/>
      <c r="JFQ7" s="240"/>
      <c r="JFR7" s="240"/>
      <c r="JFS7" s="240"/>
      <c r="JFT7" s="240"/>
      <c r="JFU7" s="240"/>
      <c r="JFV7" s="240"/>
      <c r="JFW7" s="240"/>
      <c r="JFX7" s="240"/>
      <c r="JFY7" s="240"/>
      <c r="JFZ7" s="240"/>
      <c r="JGA7" s="240"/>
      <c r="JGB7" s="240"/>
      <c r="JGC7" s="240"/>
      <c r="JGD7" s="240"/>
      <c r="JGE7" s="240"/>
      <c r="JGF7" s="240"/>
      <c r="JGG7" s="240"/>
      <c r="JGH7" s="240"/>
      <c r="JGI7" s="240"/>
      <c r="JGJ7" s="240"/>
      <c r="JGK7" s="240"/>
      <c r="JGL7" s="240"/>
      <c r="JGM7" s="240"/>
      <c r="JGN7" s="240"/>
      <c r="JGO7" s="240"/>
      <c r="JGP7" s="240"/>
      <c r="JGQ7" s="240"/>
      <c r="JGR7" s="240"/>
      <c r="JGS7" s="240"/>
      <c r="JGT7" s="240"/>
      <c r="JGU7" s="240"/>
      <c r="JGV7" s="240"/>
      <c r="JGW7" s="240"/>
      <c r="JGX7" s="240"/>
      <c r="JGY7" s="240"/>
      <c r="JGZ7" s="240"/>
      <c r="JHA7" s="240"/>
      <c r="JHB7" s="240"/>
      <c r="JHC7" s="240"/>
      <c r="JHD7" s="240"/>
      <c r="JHE7" s="240"/>
      <c r="JHF7" s="240"/>
      <c r="JHG7" s="240"/>
      <c r="JHH7" s="240"/>
      <c r="JHI7" s="240"/>
      <c r="JHJ7" s="240"/>
      <c r="JHK7" s="240"/>
      <c r="JHL7" s="240"/>
      <c r="JHM7" s="240"/>
      <c r="JHN7" s="240"/>
      <c r="JHO7" s="240"/>
      <c r="JHP7" s="240"/>
      <c r="JHQ7" s="240"/>
      <c r="JHR7" s="240"/>
      <c r="JHS7" s="240"/>
      <c r="JHT7" s="240"/>
      <c r="JHU7" s="240"/>
      <c r="JHV7" s="240"/>
      <c r="JHW7" s="240"/>
      <c r="JHX7" s="240"/>
      <c r="JHY7" s="240"/>
      <c r="JHZ7" s="240"/>
      <c r="JIA7" s="240"/>
      <c r="JIB7" s="240"/>
      <c r="JIC7" s="240"/>
      <c r="JID7" s="240"/>
      <c r="JIE7" s="240"/>
      <c r="JIF7" s="240"/>
      <c r="JIG7" s="240"/>
      <c r="JIH7" s="240"/>
      <c r="JII7" s="240"/>
      <c r="JIJ7" s="240"/>
      <c r="JIK7" s="240"/>
      <c r="JIL7" s="240"/>
      <c r="JIM7" s="240"/>
      <c r="JIN7" s="240"/>
      <c r="JIO7" s="240"/>
      <c r="JIP7" s="240"/>
      <c r="JIQ7" s="240"/>
      <c r="JIR7" s="240"/>
      <c r="JIS7" s="240"/>
      <c r="JIT7" s="240"/>
      <c r="JIU7" s="240"/>
      <c r="JIV7" s="240"/>
      <c r="JIW7" s="240"/>
      <c r="JIX7" s="240"/>
      <c r="JIY7" s="240"/>
      <c r="JIZ7" s="240"/>
      <c r="JJA7" s="240"/>
      <c r="JJB7" s="240"/>
      <c r="JJC7" s="240"/>
      <c r="JJD7" s="240"/>
      <c r="JJE7" s="240"/>
      <c r="JJF7" s="240"/>
      <c r="JJG7" s="240"/>
      <c r="JJH7" s="240"/>
      <c r="JJI7" s="240"/>
      <c r="JJJ7" s="240"/>
      <c r="JJK7" s="240"/>
      <c r="JJL7" s="240"/>
      <c r="JJM7" s="240"/>
      <c r="JJN7" s="240"/>
      <c r="JJO7" s="240"/>
      <c r="JJP7" s="240"/>
      <c r="JJQ7" s="240"/>
      <c r="JJR7" s="240"/>
      <c r="JJS7" s="240"/>
      <c r="JJT7" s="240"/>
      <c r="JJU7" s="240"/>
      <c r="JJV7" s="240"/>
      <c r="JJW7" s="240"/>
      <c r="JJX7" s="240"/>
      <c r="JJY7" s="240"/>
      <c r="JJZ7" s="240"/>
      <c r="JKA7" s="240"/>
      <c r="JKB7" s="240"/>
      <c r="JKC7" s="240"/>
      <c r="JKD7" s="240"/>
      <c r="JKE7" s="240"/>
      <c r="JKF7" s="240"/>
      <c r="JKG7" s="240"/>
      <c r="JKH7" s="240"/>
      <c r="JKI7" s="240"/>
      <c r="JKJ7" s="240"/>
      <c r="JKK7" s="240"/>
      <c r="JKL7" s="240"/>
      <c r="JKM7" s="240"/>
      <c r="JKN7" s="240"/>
      <c r="JKO7" s="240"/>
      <c r="JKP7" s="240"/>
      <c r="JKQ7" s="240"/>
      <c r="JKR7" s="240"/>
      <c r="JKS7" s="240"/>
      <c r="JKT7" s="240"/>
      <c r="JKU7" s="240"/>
      <c r="JKV7" s="240"/>
      <c r="JKW7" s="240"/>
      <c r="JKX7" s="240"/>
      <c r="JKY7" s="240"/>
      <c r="JKZ7" s="240"/>
      <c r="JLA7" s="240"/>
      <c r="JLB7" s="240"/>
      <c r="JLC7" s="240"/>
      <c r="JLD7" s="240"/>
      <c r="JLE7" s="240"/>
      <c r="JLF7" s="240"/>
      <c r="JLG7" s="240"/>
      <c r="JLH7" s="240"/>
      <c r="JLI7" s="240"/>
      <c r="JLJ7" s="240"/>
      <c r="JLK7" s="240"/>
      <c r="JLL7" s="240"/>
      <c r="JLM7" s="240"/>
      <c r="JLN7" s="240"/>
      <c r="JLO7" s="240"/>
      <c r="JLP7" s="240"/>
      <c r="JLQ7" s="240"/>
      <c r="JLR7" s="240"/>
      <c r="JLS7" s="240"/>
      <c r="JLT7" s="240"/>
      <c r="JLU7" s="240"/>
      <c r="JLV7" s="240"/>
      <c r="JLW7" s="240"/>
      <c r="JLX7" s="240"/>
      <c r="JLY7" s="240"/>
      <c r="JLZ7" s="240"/>
      <c r="JMA7" s="240"/>
      <c r="JMB7" s="240"/>
      <c r="JMC7" s="240"/>
      <c r="JMD7" s="240"/>
      <c r="JME7" s="240"/>
      <c r="JMF7" s="240"/>
      <c r="JMG7" s="240"/>
      <c r="JMH7" s="240"/>
      <c r="JMI7" s="240"/>
      <c r="JMJ7" s="240"/>
      <c r="JMK7" s="240"/>
      <c r="JML7" s="240"/>
      <c r="JMM7" s="240"/>
      <c r="JMN7" s="240"/>
      <c r="JMO7" s="240"/>
      <c r="JMP7" s="240"/>
      <c r="JMQ7" s="240"/>
      <c r="JMR7" s="240"/>
      <c r="JMS7" s="240"/>
      <c r="JMT7" s="240"/>
      <c r="JMU7" s="240"/>
      <c r="JMV7" s="240"/>
      <c r="JMW7" s="240"/>
      <c r="JMX7" s="240"/>
      <c r="JMY7" s="240"/>
      <c r="JMZ7" s="240"/>
      <c r="JNA7" s="240"/>
      <c r="JNB7" s="240"/>
      <c r="JNC7" s="240"/>
      <c r="JND7" s="240"/>
      <c r="JNE7" s="240"/>
      <c r="JNF7" s="240"/>
      <c r="JNG7" s="240"/>
      <c r="JNH7" s="240"/>
      <c r="JNI7" s="240"/>
      <c r="JNJ7" s="240"/>
      <c r="JNK7" s="240"/>
      <c r="JNL7" s="240"/>
      <c r="JNM7" s="240"/>
      <c r="JNN7" s="240"/>
      <c r="JNO7" s="240"/>
      <c r="JNP7" s="240"/>
      <c r="JNQ7" s="240"/>
      <c r="JNR7" s="240"/>
      <c r="JNS7" s="240"/>
      <c r="JNT7" s="240"/>
      <c r="JNU7" s="240"/>
      <c r="JNV7" s="240"/>
      <c r="JNW7" s="240"/>
      <c r="JNX7" s="240"/>
      <c r="JNY7" s="240"/>
      <c r="JNZ7" s="240"/>
      <c r="JOA7" s="240"/>
      <c r="JOB7" s="240"/>
      <c r="JOC7" s="240"/>
      <c r="JOD7" s="240"/>
      <c r="JOE7" s="240"/>
      <c r="JOF7" s="240"/>
      <c r="JOG7" s="240"/>
      <c r="JOH7" s="240"/>
      <c r="JOI7" s="240"/>
      <c r="JOJ7" s="240"/>
      <c r="JOK7" s="240"/>
      <c r="JOL7" s="240"/>
      <c r="JOM7" s="240"/>
      <c r="JON7" s="240"/>
      <c r="JOO7" s="240"/>
      <c r="JOP7" s="240"/>
      <c r="JOQ7" s="240"/>
      <c r="JOR7" s="240"/>
      <c r="JOS7" s="240"/>
      <c r="JOT7" s="240"/>
      <c r="JOU7" s="240"/>
      <c r="JOV7" s="240"/>
      <c r="JOW7" s="240"/>
      <c r="JOX7" s="240"/>
      <c r="JOY7" s="240"/>
      <c r="JOZ7" s="240"/>
      <c r="JPA7" s="240"/>
      <c r="JPB7" s="240"/>
      <c r="JPC7" s="240"/>
      <c r="JPD7" s="240"/>
      <c r="JPE7" s="240"/>
      <c r="JPF7" s="240"/>
      <c r="JPG7" s="240"/>
      <c r="JPH7" s="240"/>
      <c r="JPI7" s="240"/>
      <c r="JPJ7" s="240"/>
      <c r="JPK7" s="240"/>
      <c r="JPL7" s="240"/>
      <c r="JPM7" s="240"/>
      <c r="JPN7" s="240"/>
      <c r="JPO7" s="240"/>
      <c r="JPP7" s="240"/>
      <c r="JPQ7" s="240"/>
      <c r="JPR7" s="240"/>
      <c r="JPS7" s="240"/>
      <c r="JPT7" s="240"/>
      <c r="JPU7" s="240"/>
      <c r="JPV7" s="240"/>
      <c r="JPW7" s="240"/>
      <c r="JPX7" s="240"/>
      <c r="JPY7" s="240"/>
      <c r="JPZ7" s="240"/>
      <c r="JQA7" s="240"/>
      <c r="JQB7" s="240"/>
      <c r="JQC7" s="240"/>
      <c r="JQD7" s="240"/>
      <c r="JQE7" s="240"/>
      <c r="JQF7" s="240"/>
      <c r="JQG7" s="240"/>
      <c r="JQH7" s="240"/>
      <c r="JQI7" s="240"/>
      <c r="JQJ7" s="240"/>
      <c r="JQK7" s="240"/>
      <c r="JQL7" s="240"/>
      <c r="JQM7" s="240"/>
      <c r="JQN7" s="240"/>
      <c r="JQO7" s="240"/>
      <c r="JQP7" s="240"/>
      <c r="JQQ7" s="240"/>
      <c r="JQR7" s="240"/>
      <c r="JQS7" s="240"/>
      <c r="JQT7" s="240"/>
      <c r="JQU7" s="240"/>
      <c r="JQV7" s="240"/>
      <c r="JQW7" s="240"/>
      <c r="JQX7" s="240"/>
      <c r="JQY7" s="240"/>
      <c r="JQZ7" s="240"/>
      <c r="JRA7" s="240"/>
      <c r="JRB7" s="240"/>
      <c r="JRC7" s="240"/>
      <c r="JRD7" s="240"/>
      <c r="JRE7" s="240"/>
      <c r="JRF7" s="240"/>
      <c r="JRG7" s="240"/>
      <c r="JRH7" s="240"/>
      <c r="JRI7" s="240"/>
      <c r="JRJ7" s="240"/>
      <c r="JRK7" s="240"/>
      <c r="JRL7" s="240"/>
      <c r="JRM7" s="240"/>
      <c r="JRN7" s="240"/>
      <c r="JRO7" s="240"/>
      <c r="JRP7" s="240"/>
      <c r="JRQ7" s="240"/>
      <c r="JRR7" s="240"/>
      <c r="JRS7" s="240"/>
      <c r="JRT7" s="240"/>
      <c r="JRU7" s="240"/>
      <c r="JRV7" s="240"/>
      <c r="JRW7" s="240"/>
      <c r="JRX7" s="240"/>
      <c r="JRY7" s="240"/>
      <c r="JRZ7" s="240"/>
      <c r="JSA7" s="240"/>
      <c r="JSB7" s="240"/>
      <c r="JSC7" s="240"/>
      <c r="JSD7" s="240"/>
      <c r="JSE7" s="240"/>
      <c r="JSF7" s="240"/>
      <c r="JSG7" s="240"/>
      <c r="JSH7" s="240"/>
      <c r="JSI7" s="240"/>
      <c r="JSJ7" s="240"/>
      <c r="JSK7" s="240"/>
      <c r="JSL7" s="240"/>
      <c r="JSM7" s="240"/>
      <c r="JSN7" s="240"/>
      <c r="JSO7" s="240"/>
      <c r="JSP7" s="240"/>
      <c r="JSQ7" s="240"/>
      <c r="JSR7" s="240"/>
      <c r="JSS7" s="240"/>
      <c r="JST7" s="240"/>
      <c r="JSU7" s="240"/>
      <c r="JSV7" s="240"/>
      <c r="JSW7" s="240"/>
      <c r="JSX7" s="240"/>
      <c r="JSY7" s="240"/>
      <c r="JSZ7" s="240"/>
      <c r="JTA7" s="240"/>
      <c r="JTB7" s="240"/>
      <c r="JTC7" s="240"/>
      <c r="JTD7" s="240"/>
      <c r="JTE7" s="240"/>
      <c r="JTF7" s="240"/>
      <c r="JTG7" s="240"/>
      <c r="JTH7" s="240"/>
      <c r="JTI7" s="240"/>
      <c r="JTJ7" s="240"/>
      <c r="JTK7" s="240"/>
      <c r="JTL7" s="240"/>
      <c r="JTM7" s="240"/>
      <c r="JTN7" s="240"/>
      <c r="JTO7" s="240"/>
      <c r="JTP7" s="240"/>
      <c r="JTQ7" s="240"/>
      <c r="JTR7" s="240"/>
      <c r="JTS7" s="240"/>
      <c r="JTT7" s="240"/>
      <c r="JTU7" s="240"/>
      <c r="JTV7" s="240"/>
      <c r="JTW7" s="240"/>
      <c r="JTX7" s="240"/>
      <c r="JTY7" s="240"/>
      <c r="JTZ7" s="240"/>
      <c r="JUA7" s="240"/>
      <c r="JUB7" s="240"/>
      <c r="JUC7" s="240"/>
      <c r="JUD7" s="240"/>
      <c r="JUE7" s="240"/>
      <c r="JUF7" s="240"/>
      <c r="JUG7" s="240"/>
      <c r="JUH7" s="240"/>
      <c r="JUI7" s="240"/>
      <c r="JUJ7" s="240"/>
      <c r="JUK7" s="240"/>
      <c r="JUL7" s="240"/>
      <c r="JUM7" s="240"/>
      <c r="JUN7" s="240"/>
      <c r="JUO7" s="240"/>
      <c r="JUP7" s="240"/>
      <c r="JUQ7" s="240"/>
      <c r="JUR7" s="240"/>
      <c r="JUS7" s="240"/>
      <c r="JUT7" s="240"/>
      <c r="JUU7" s="240"/>
      <c r="JUV7" s="240"/>
      <c r="JUW7" s="240"/>
      <c r="JUX7" s="240"/>
      <c r="JUY7" s="240"/>
      <c r="JUZ7" s="240"/>
      <c r="JVA7" s="240"/>
      <c r="JVB7" s="240"/>
      <c r="JVC7" s="240"/>
      <c r="JVD7" s="240"/>
      <c r="JVE7" s="240"/>
      <c r="JVF7" s="240"/>
      <c r="JVG7" s="240"/>
      <c r="JVH7" s="240"/>
      <c r="JVI7" s="240"/>
      <c r="JVJ7" s="240"/>
      <c r="JVK7" s="240"/>
      <c r="JVL7" s="240"/>
      <c r="JVM7" s="240"/>
      <c r="JVN7" s="240"/>
      <c r="JVO7" s="240"/>
      <c r="JVP7" s="240"/>
      <c r="JVQ7" s="240"/>
      <c r="JVR7" s="240"/>
      <c r="JVS7" s="240"/>
      <c r="JVT7" s="240"/>
      <c r="JVU7" s="240"/>
      <c r="JVV7" s="240"/>
      <c r="JVW7" s="240"/>
      <c r="JVX7" s="240"/>
      <c r="JVY7" s="240"/>
      <c r="JVZ7" s="240"/>
      <c r="JWA7" s="240"/>
      <c r="JWB7" s="240"/>
      <c r="JWC7" s="240"/>
      <c r="JWD7" s="240"/>
      <c r="JWE7" s="240"/>
      <c r="JWF7" s="240"/>
      <c r="JWG7" s="240"/>
      <c r="JWH7" s="240"/>
      <c r="JWI7" s="240"/>
      <c r="JWJ7" s="240"/>
      <c r="JWK7" s="240"/>
      <c r="JWL7" s="240"/>
      <c r="JWM7" s="240"/>
      <c r="JWN7" s="240"/>
      <c r="JWO7" s="240"/>
      <c r="JWP7" s="240"/>
      <c r="JWQ7" s="240"/>
      <c r="JWR7" s="240"/>
      <c r="JWS7" s="240"/>
      <c r="JWT7" s="240"/>
      <c r="JWU7" s="240"/>
      <c r="JWV7" s="240"/>
      <c r="JWW7" s="240"/>
      <c r="JWX7" s="240"/>
      <c r="JWY7" s="240"/>
      <c r="JWZ7" s="240"/>
      <c r="JXA7" s="240"/>
      <c r="JXB7" s="240"/>
      <c r="JXC7" s="240"/>
      <c r="JXD7" s="240"/>
      <c r="JXE7" s="240"/>
      <c r="JXF7" s="240"/>
      <c r="JXG7" s="240"/>
      <c r="JXH7" s="240"/>
      <c r="JXI7" s="240"/>
      <c r="JXJ7" s="240"/>
      <c r="JXK7" s="240"/>
      <c r="JXL7" s="240"/>
      <c r="JXM7" s="240"/>
      <c r="JXN7" s="240"/>
      <c r="JXO7" s="240"/>
      <c r="JXP7" s="240"/>
      <c r="JXQ7" s="240"/>
      <c r="JXR7" s="240"/>
      <c r="JXS7" s="240"/>
      <c r="JXT7" s="240"/>
      <c r="JXU7" s="240"/>
      <c r="JXV7" s="240"/>
      <c r="JXW7" s="240"/>
      <c r="JXX7" s="240"/>
      <c r="JXY7" s="240"/>
      <c r="JXZ7" s="240"/>
      <c r="JYA7" s="240"/>
      <c r="JYB7" s="240"/>
      <c r="JYC7" s="240"/>
      <c r="JYD7" s="240"/>
      <c r="JYE7" s="240"/>
      <c r="JYF7" s="240"/>
      <c r="JYG7" s="240"/>
      <c r="JYH7" s="240"/>
      <c r="JYI7" s="240"/>
      <c r="JYJ7" s="240"/>
      <c r="JYK7" s="240"/>
      <c r="JYL7" s="240"/>
      <c r="JYM7" s="240"/>
      <c r="JYN7" s="240"/>
      <c r="JYO7" s="240"/>
      <c r="JYP7" s="240"/>
      <c r="JYQ7" s="240"/>
      <c r="JYR7" s="240"/>
      <c r="JYS7" s="240"/>
      <c r="JYT7" s="240"/>
      <c r="JYU7" s="240"/>
      <c r="JYV7" s="240"/>
      <c r="JYW7" s="240"/>
      <c r="JYX7" s="240"/>
      <c r="JYY7" s="240"/>
      <c r="JYZ7" s="240"/>
      <c r="JZA7" s="240"/>
      <c r="JZB7" s="240"/>
      <c r="JZC7" s="240"/>
      <c r="JZD7" s="240"/>
      <c r="JZE7" s="240"/>
      <c r="JZF7" s="240"/>
      <c r="JZG7" s="240"/>
      <c r="JZH7" s="240"/>
      <c r="JZI7" s="240"/>
      <c r="JZJ7" s="240"/>
      <c r="JZK7" s="240"/>
      <c r="JZL7" s="240"/>
      <c r="JZM7" s="240"/>
      <c r="JZN7" s="240"/>
      <c r="JZO7" s="240"/>
      <c r="JZP7" s="240"/>
      <c r="JZQ7" s="240"/>
      <c r="JZR7" s="240"/>
      <c r="JZS7" s="240"/>
      <c r="JZT7" s="240"/>
      <c r="JZU7" s="240"/>
      <c r="JZV7" s="240"/>
      <c r="JZW7" s="240"/>
      <c r="JZX7" s="240"/>
      <c r="JZY7" s="240"/>
      <c r="JZZ7" s="240"/>
      <c r="KAA7" s="240"/>
      <c r="KAB7" s="240"/>
      <c r="KAC7" s="240"/>
      <c r="KAD7" s="240"/>
      <c r="KAE7" s="240"/>
      <c r="KAF7" s="240"/>
      <c r="KAG7" s="240"/>
      <c r="KAH7" s="240"/>
      <c r="KAI7" s="240"/>
      <c r="KAJ7" s="240"/>
      <c r="KAK7" s="240"/>
      <c r="KAL7" s="240"/>
      <c r="KAM7" s="240"/>
      <c r="KAN7" s="240"/>
      <c r="KAO7" s="240"/>
      <c r="KAP7" s="240"/>
      <c r="KAQ7" s="240"/>
      <c r="KAR7" s="240"/>
      <c r="KAS7" s="240"/>
      <c r="KAT7" s="240"/>
      <c r="KAU7" s="240"/>
      <c r="KAV7" s="240"/>
      <c r="KAW7" s="240"/>
      <c r="KAX7" s="240"/>
      <c r="KAY7" s="240"/>
      <c r="KAZ7" s="240"/>
      <c r="KBA7" s="240"/>
      <c r="KBB7" s="240"/>
      <c r="KBC7" s="240"/>
      <c r="KBD7" s="240"/>
      <c r="KBE7" s="240"/>
      <c r="KBF7" s="240"/>
      <c r="KBG7" s="240"/>
      <c r="KBH7" s="240"/>
      <c r="KBI7" s="240"/>
      <c r="KBJ7" s="240"/>
      <c r="KBK7" s="240"/>
      <c r="KBL7" s="240"/>
      <c r="KBM7" s="240"/>
      <c r="KBN7" s="240"/>
      <c r="KBO7" s="240"/>
      <c r="KBP7" s="240"/>
      <c r="KBQ7" s="240"/>
      <c r="KBR7" s="240"/>
      <c r="KBS7" s="240"/>
      <c r="KBT7" s="240"/>
      <c r="KBU7" s="240"/>
      <c r="KBV7" s="240"/>
      <c r="KBW7" s="240"/>
      <c r="KBX7" s="240"/>
      <c r="KBY7" s="240"/>
      <c r="KBZ7" s="240"/>
      <c r="KCA7" s="240"/>
      <c r="KCB7" s="240"/>
      <c r="KCC7" s="240"/>
      <c r="KCD7" s="240"/>
      <c r="KCE7" s="240"/>
      <c r="KCF7" s="240"/>
      <c r="KCG7" s="240"/>
      <c r="KCH7" s="240"/>
      <c r="KCI7" s="240"/>
      <c r="KCJ7" s="240"/>
      <c r="KCK7" s="240"/>
      <c r="KCL7" s="240"/>
      <c r="KCM7" s="240"/>
      <c r="KCN7" s="240"/>
      <c r="KCO7" s="240"/>
      <c r="KCP7" s="240"/>
      <c r="KCQ7" s="240"/>
      <c r="KCR7" s="240"/>
      <c r="KCS7" s="240"/>
      <c r="KCT7" s="240"/>
      <c r="KCU7" s="240"/>
      <c r="KCV7" s="240"/>
      <c r="KCW7" s="240"/>
      <c r="KCX7" s="240"/>
      <c r="KCY7" s="240"/>
      <c r="KCZ7" s="240"/>
      <c r="KDA7" s="240"/>
      <c r="KDB7" s="240"/>
      <c r="KDC7" s="240"/>
      <c r="KDD7" s="240"/>
      <c r="KDE7" s="240"/>
      <c r="KDF7" s="240"/>
      <c r="KDG7" s="240"/>
      <c r="KDH7" s="240"/>
      <c r="KDI7" s="240"/>
      <c r="KDJ7" s="240"/>
      <c r="KDK7" s="240"/>
      <c r="KDL7" s="240"/>
      <c r="KDM7" s="240"/>
      <c r="KDN7" s="240"/>
      <c r="KDO7" s="240"/>
      <c r="KDP7" s="240"/>
      <c r="KDQ7" s="240"/>
      <c r="KDR7" s="240"/>
      <c r="KDS7" s="240"/>
      <c r="KDT7" s="240"/>
      <c r="KDU7" s="240"/>
      <c r="KDV7" s="240"/>
      <c r="KDW7" s="240"/>
      <c r="KDX7" s="240"/>
      <c r="KDY7" s="240"/>
      <c r="KDZ7" s="240"/>
      <c r="KEA7" s="240"/>
      <c r="KEB7" s="240"/>
      <c r="KEC7" s="240"/>
      <c r="KED7" s="240"/>
      <c r="KEE7" s="240"/>
      <c r="KEF7" s="240"/>
      <c r="KEG7" s="240"/>
      <c r="KEH7" s="240"/>
      <c r="KEI7" s="240"/>
      <c r="KEJ7" s="240"/>
      <c r="KEK7" s="240"/>
      <c r="KEL7" s="240"/>
      <c r="KEM7" s="240"/>
      <c r="KEN7" s="240"/>
      <c r="KEO7" s="240"/>
      <c r="KEP7" s="240"/>
      <c r="KEQ7" s="240"/>
      <c r="KER7" s="240"/>
      <c r="KES7" s="240"/>
      <c r="KET7" s="240"/>
      <c r="KEU7" s="240"/>
      <c r="KEV7" s="240"/>
      <c r="KEW7" s="240"/>
      <c r="KEX7" s="240"/>
      <c r="KEY7" s="240"/>
      <c r="KEZ7" s="240"/>
      <c r="KFA7" s="240"/>
      <c r="KFB7" s="240"/>
      <c r="KFC7" s="240"/>
      <c r="KFD7" s="240"/>
      <c r="KFE7" s="240"/>
      <c r="KFF7" s="240"/>
      <c r="KFG7" s="240"/>
      <c r="KFH7" s="240"/>
      <c r="KFI7" s="240"/>
      <c r="KFJ7" s="240"/>
      <c r="KFK7" s="240"/>
      <c r="KFL7" s="240"/>
      <c r="KFM7" s="240"/>
      <c r="KFN7" s="240"/>
      <c r="KFO7" s="240"/>
      <c r="KFP7" s="240"/>
      <c r="KFQ7" s="240"/>
      <c r="KFR7" s="240"/>
      <c r="KFS7" s="240"/>
      <c r="KFT7" s="240"/>
      <c r="KFU7" s="240"/>
      <c r="KFV7" s="240"/>
      <c r="KFW7" s="240"/>
      <c r="KFX7" s="240"/>
      <c r="KFY7" s="240"/>
      <c r="KFZ7" s="240"/>
      <c r="KGA7" s="240"/>
      <c r="KGB7" s="240"/>
      <c r="KGC7" s="240"/>
      <c r="KGD7" s="240"/>
      <c r="KGE7" s="240"/>
      <c r="KGF7" s="240"/>
      <c r="KGG7" s="240"/>
      <c r="KGH7" s="240"/>
      <c r="KGI7" s="240"/>
      <c r="KGJ7" s="240"/>
      <c r="KGK7" s="240"/>
      <c r="KGL7" s="240"/>
      <c r="KGM7" s="240"/>
      <c r="KGN7" s="240"/>
      <c r="KGO7" s="240"/>
      <c r="KGP7" s="240"/>
      <c r="KGQ7" s="240"/>
      <c r="KGR7" s="240"/>
      <c r="KGS7" s="240"/>
      <c r="KGT7" s="240"/>
      <c r="KGU7" s="240"/>
      <c r="KGV7" s="240"/>
      <c r="KGW7" s="240"/>
      <c r="KGX7" s="240"/>
      <c r="KGY7" s="240"/>
      <c r="KGZ7" s="240"/>
      <c r="KHA7" s="240"/>
      <c r="KHB7" s="240"/>
      <c r="KHC7" s="240"/>
      <c r="KHD7" s="240"/>
      <c r="KHE7" s="240"/>
      <c r="KHF7" s="240"/>
      <c r="KHG7" s="240"/>
      <c r="KHH7" s="240"/>
      <c r="KHI7" s="240"/>
      <c r="KHJ7" s="240"/>
      <c r="KHK7" s="240"/>
      <c r="KHL7" s="240"/>
      <c r="KHM7" s="240"/>
      <c r="KHN7" s="240"/>
      <c r="KHO7" s="240"/>
      <c r="KHP7" s="240"/>
      <c r="KHQ7" s="240"/>
      <c r="KHR7" s="240"/>
      <c r="KHS7" s="240"/>
      <c r="KHT7" s="240"/>
      <c r="KHU7" s="240"/>
      <c r="KHV7" s="240"/>
      <c r="KHW7" s="240"/>
      <c r="KHX7" s="240"/>
      <c r="KHY7" s="240"/>
      <c r="KHZ7" s="240"/>
      <c r="KIA7" s="240"/>
      <c r="KIB7" s="240"/>
      <c r="KIC7" s="240"/>
      <c r="KID7" s="240"/>
      <c r="KIE7" s="240"/>
      <c r="KIF7" s="240"/>
      <c r="KIG7" s="240"/>
      <c r="KIH7" s="240"/>
      <c r="KII7" s="240"/>
      <c r="KIJ7" s="240"/>
      <c r="KIK7" s="240"/>
      <c r="KIL7" s="240"/>
      <c r="KIM7" s="240"/>
      <c r="KIN7" s="240"/>
      <c r="KIO7" s="240"/>
      <c r="KIP7" s="240"/>
      <c r="KIQ7" s="240"/>
      <c r="KIR7" s="240"/>
      <c r="KIS7" s="240"/>
      <c r="KIT7" s="240"/>
      <c r="KIU7" s="240"/>
      <c r="KIV7" s="240"/>
      <c r="KIW7" s="240"/>
      <c r="KIX7" s="240"/>
      <c r="KIY7" s="240"/>
      <c r="KIZ7" s="240"/>
      <c r="KJA7" s="240"/>
      <c r="KJB7" s="240"/>
      <c r="KJC7" s="240"/>
      <c r="KJD7" s="240"/>
      <c r="KJE7" s="240"/>
      <c r="KJF7" s="240"/>
      <c r="KJG7" s="240"/>
      <c r="KJH7" s="240"/>
      <c r="KJI7" s="240"/>
      <c r="KJJ7" s="240"/>
      <c r="KJK7" s="240"/>
      <c r="KJL7" s="240"/>
      <c r="KJM7" s="240"/>
      <c r="KJN7" s="240"/>
      <c r="KJO7" s="240"/>
      <c r="KJP7" s="240"/>
      <c r="KJQ7" s="240"/>
      <c r="KJR7" s="240"/>
      <c r="KJS7" s="240"/>
      <c r="KJT7" s="240"/>
      <c r="KJU7" s="240"/>
      <c r="KJV7" s="240"/>
      <c r="KJW7" s="240"/>
      <c r="KJX7" s="240"/>
      <c r="KJY7" s="240"/>
      <c r="KJZ7" s="240"/>
      <c r="KKA7" s="240"/>
      <c r="KKB7" s="240"/>
      <c r="KKC7" s="240"/>
      <c r="KKD7" s="240"/>
      <c r="KKE7" s="240"/>
      <c r="KKF7" s="240"/>
      <c r="KKG7" s="240"/>
      <c r="KKH7" s="240"/>
      <c r="KKI7" s="240"/>
      <c r="KKJ7" s="240"/>
      <c r="KKK7" s="240"/>
      <c r="KKL7" s="240"/>
      <c r="KKM7" s="240"/>
      <c r="KKN7" s="240"/>
      <c r="KKO7" s="240"/>
      <c r="KKP7" s="240"/>
      <c r="KKQ7" s="240"/>
      <c r="KKR7" s="240"/>
      <c r="KKS7" s="240"/>
      <c r="KKT7" s="240"/>
      <c r="KKU7" s="240"/>
      <c r="KKV7" s="240"/>
      <c r="KKW7" s="240"/>
      <c r="KKX7" s="240"/>
      <c r="KKY7" s="240"/>
      <c r="KKZ7" s="240"/>
      <c r="KLA7" s="240"/>
      <c r="KLB7" s="240"/>
      <c r="KLC7" s="240"/>
      <c r="KLD7" s="240"/>
      <c r="KLE7" s="240"/>
      <c r="KLF7" s="240"/>
      <c r="KLG7" s="240"/>
      <c r="KLH7" s="240"/>
      <c r="KLI7" s="240"/>
      <c r="KLJ7" s="240"/>
      <c r="KLK7" s="240"/>
      <c r="KLL7" s="240"/>
      <c r="KLM7" s="240"/>
      <c r="KLN7" s="240"/>
      <c r="KLO7" s="240"/>
      <c r="KLP7" s="240"/>
      <c r="KLQ7" s="240"/>
      <c r="KLR7" s="240"/>
      <c r="KLS7" s="240"/>
      <c r="KLT7" s="240"/>
      <c r="KLU7" s="240"/>
      <c r="KLV7" s="240"/>
      <c r="KLW7" s="240"/>
      <c r="KLX7" s="240"/>
      <c r="KLY7" s="240"/>
      <c r="KLZ7" s="240"/>
      <c r="KMA7" s="240"/>
      <c r="KMB7" s="240"/>
      <c r="KMC7" s="240"/>
      <c r="KMD7" s="240"/>
      <c r="KME7" s="240"/>
      <c r="KMF7" s="240"/>
      <c r="KMG7" s="240"/>
      <c r="KMH7" s="240"/>
      <c r="KMI7" s="240"/>
      <c r="KMJ7" s="240"/>
      <c r="KMK7" s="240"/>
      <c r="KML7" s="240"/>
      <c r="KMM7" s="240"/>
      <c r="KMN7" s="240"/>
      <c r="KMO7" s="240"/>
      <c r="KMP7" s="240"/>
      <c r="KMQ7" s="240"/>
      <c r="KMR7" s="240"/>
      <c r="KMS7" s="240"/>
      <c r="KMT7" s="240"/>
      <c r="KMU7" s="240"/>
      <c r="KMV7" s="240"/>
      <c r="KMW7" s="240"/>
      <c r="KMX7" s="240"/>
      <c r="KMY7" s="240"/>
      <c r="KMZ7" s="240"/>
      <c r="KNA7" s="240"/>
      <c r="KNB7" s="240"/>
      <c r="KNC7" s="240"/>
      <c r="KND7" s="240"/>
      <c r="KNE7" s="240"/>
      <c r="KNF7" s="240"/>
      <c r="KNG7" s="240"/>
      <c r="KNH7" s="240"/>
      <c r="KNI7" s="240"/>
      <c r="KNJ7" s="240"/>
      <c r="KNK7" s="240"/>
      <c r="KNL7" s="240"/>
      <c r="KNM7" s="240"/>
      <c r="KNN7" s="240"/>
      <c r="KNO7" s="240"/>
      <c r="KNP7" s="240"/>
      <c r="KNQ7" s="240"/>
      <c r="KNR7" s="240"/>
      <c r="KNS7" s="240"/>
      <c r="KNT7" s="240"/>
      <c r="KNU7" s="240"/>
      <c r="KNV7" s="240"/>
      <c r="KNW7" s="240"/>
      <c r="KNX7" s="240"/>
      <c r="KNY7" s="240"/>
      <c r="KNZ7" s="240"/>
      <c r="KOA7" s="240"/>
      <c r="KOB7" s="240"/>
      <c r="KOC7" s="240"/>
      <c r="KOD7" s="240"/>
      <c r="KOE7" s="240"/>
      <c r="KOF7" s="240"/>
      <c r="KOG7" s="240"/>
      <c r="KOH7" s="240"/>
      <c r="KOI7" s="240"/>
      <c r="KOJ7" s="240"/>
      <c r="KOK7" s="240"/>
      <c r="KOL7" s="240"/>
      <c r="KOM7" s="240"/>
      <c r="KON7" s="240"/>
      <c r="KOO7" s="240"/>
      <c r="KOP7" s="240"/>
      <c r="KOQ7" s="240"/>
      <c r="KOR7" s="240"/>
      <c r="KOS7" s="240"/>
      <c r="KOT7" s="240"/>
      <c r="KOU7" s="240"/>
      <c r="KOV7" s="240"/>
      <c r="KOW7" s="240"/>
      <c r="KOX7" s="240"/>
      <c r="KOY7" s="240"/>
      <c r="KOZ7" s="240"/>
      <c r="KPA7" s="240"/>
      <c r="KPB7" s="240"/>
      <c r="KPC7" s="240"/>
      <c r="KPD7" s="240"/>
      <c r="KPE7" s="240"/>
      <c r="KPF7" s="240"/>
      <c r="KPG7" s="240"/>
      <c r="KPH7" s="240"/>
      <c r="KPI7" s="240"/>
      <c r="KPJ7" s="240"/>
      <c r="KPK7" s="240"/>
      <c r="KPL7" s="240"/>
      <c r="KPM7" s="240"/>
      <c r="KPN7" s="240"/>
      <c r="KPO7" s="240"/>
      <c r="KPP7" s="240"/>
      <c r="KPQ7" s="240"/>
      <c r="KPR7" s="240"/>
      <c r="KPS7" s="240"/>
      <c r="KPT7" s="240"/>
      <c r="KPU7" s="240"/>
      <c r="KPV7" s="240"/>
      <c r="KPW7" s="240"/>
      <c r="KPX7" s="240"/>
      <c r="KPY7" s="240"/>
      <c r="KPZ7" s="240"/>
      <c r="KQA7" s="240"/>
      <c r="KQB7" s="240"/>
      <c r="KQC7" s="240"/>
      <c r="KQD7" s="240"/>
      <c r="KQE7" s="240"/>
      <c r="KQF7" s="240"/>
      <c r="KQG7" s="240"/>
      <c r="KQH7" s="240"/>
      <c r="KQI7" s="240"/>
      <c r="KQJ7" s="240"/>
      <c r="KQK7" s="240"/>
      <c r="KQL7" s="240"/>
      <c r="KQM7" s="240"/>
      <c r="KQN7" s="240"/>
      <c r="KQO7" s="240"/>
      <c r="KQP7" s="240"/>
      <c r="KQQ7" s="240"/>
      <c r="KQR7" s="240"/>
      <c r="KQS7" s="240"/>
      <c r="KQT7" s="240"/>
      <c r="KQU7" s="240"/>
      <c r="KQV7" s="240"/>
      <c r="KQW7" s="240"/>
      <c r="KQX7" s="240"/>
      <c r="KQY7" s="240"/>
      <c r="KQZ7" s="240"/>
      <c r="KRA7" s="240"/>
      <c r="KRB7" s="240"/>
      <c r="KRC7" s="240"/>
      <c r="KRD7" s="240"/>
      <c r="KRE7" s="240"/>
      <c r="KRF7" s="240"/>
      <c r="KRG7" s="240"/>
      <c r="KRH7" s="240"/>
      <c r="KRI7" s="240"/>
      <c r="KRJ7" s="240"/>
      <c r="KRK7" s="240"/>
      <c r="KRL7" s="240"/>
      <c r="KRM7" s="240"/>
      <c r="KRN7" s="240"/>
      <c r="KRO7" s="240"/>
      <c r="KRP7" s="240"/>
      <c r="KRQ7" s="240"/>
      <c r="KRR7" s="240"/>
      <c r="KRS7" s="240"/>
      <c r="KRT7" s="240"/>
      <c r="KRU7" s="240"/>
      <c r="KRV7" s="240"/>
      <c r="KRW7" s="240"/>
      <c r="KRX7" s="240"/>
      <c r="KRY7" s="240"/>
      <c r="KRZ7" s="240"/>
      <c r="KSA7" s="240"/>
      <c r="KSB7" s="240"/>
      <c r="KSC7" s="240"/>
      <c r="KSD7" s="240"/>
      <c r="KSE7" s="240"/>
      <c r="KSF7" s="240"/>
      <c r="KSG7" s="240"/>
      <c r="KSH7" s="240"/>
      <c r="KSI7" s="240"/>
      <c r="KSJ7" s="240"/>
      <c r="KSK7" s="240"/>
      <c r="KSL7" s="240"/>
      <c r="KSM7" s="240"/>
      <c r="KSN7" s="240"/>
      <c r="KSO7" s="240"/>
      <c r="KSP7" s="240"/>
      <c r="KSQ7" s="240"/>
      <c r="KSR7" s="240"/>
      <c r="KSS7" s="240"/>
      <c r="KST7" s="240"/>
      <c r="KSU7" s="240"/>
      <c r="KSV7" s="240"/>
      <c r="KSW7" s="240"/>
      <c r="KSX7" s="240"/>
      <c r="KSY7" s="240"/>
      <c r="KSZ7" s="240"/>
      <c r="KTA7" s="240"/>
      <c r="KTB7" s="240"/>
      <c r="KTC7" s="240"/>
      <c r="KTD7" s="240"/>
      <c r="KTE7" s="240"/>
      <c r="KTF7" s="240"/>
      <c r="KTG7" s="240"/>
      <c r="KTH7" s="240"/>
      <c r="KTI7" s="240"/>
      <c r="KTJ7" s="240"/>
      <c r="KTK7" s="240"/>
      <c r="KTL7" s="240"/>
      <c r="KTM7" s="240"/>
      <c r="KTN7" s="240"/>
      <c r="KTO7" s="240"/>
      <c r="KTP7" s="240"/>
      <c r="KTQ7" s="240"/>
      <c r="KTR7" s="240"/>
      <c r="KTS7" s="240"/>
      <c r="KTT7" s="240"/>
      <c r="KTU7" s="240"/>
      <c r="KTV7" s="240"/>
      <c r="KTW7" s="240"/>
      <c r="KTX7" s="240"/>
      <c r="KTY7" s="240"/>
      <c r="KTZ7" s="240"/>
      <c r="KUA7" s="240"/>
      <c r="KUB7" s="240"/>
      <c r="KUC7" s="240"/>
      <c r="KUD7" s="240"/>
      <c r="KUE7" s="240"/>
      <c r="KUF7" s="240"/>
      <c r="KUG7" s="240"/>
      <c r="KUH7" s="240"/>
      <c r="KUI7" s="240"/>
      <c r="KUJ7" s="240"/>
      <c r="KUK7" s="240"/>
      <c r="KUL7" s="240"/>
      <c r="KUM7" s="240"/>
      <c r="KUN7" s="240"/>
      <c r="KUO7" s="240"/>
      <c r="KUP7" s="240"/>
      <c r="KUQ7" s="240"/>
      <c r="KUR7" s="240"/>
      <c r="KUS7" s="240"/>
      <c r="KUT7" s="240"/>
      <c r="KUU7" s="240"/>
      <c r="KUV7" s="240"/>
      <c r="KUW7" s="240"/>
      <c r="KUX7" s="240"/>
      <c r="KUY7" s="240"/>
      <c r="KUZ7" s="240"/>
      <c r="KVA7" s="240"/>
      <c r="KVB7" s="240"/>
      <c r="KVC7" s="240"/>
      <c r="KVD7" s="240"/>
      <c r="KVE7" s="240"/>
      <c r="KVF7" s="240"/>
      <c r="KVG7" s="240"/>
      <c r="KVH7" s="240"/>
      <c r="KVI7" s="240"/>
      <c r="KVJ7" s="240"/>
      <c r="KVK7" s="240"/>
      <c r="KVL7" s="240"/>
      <c r="KVM7" s="240"/>
      <c r="KVN7" s="240"/>
      <c r="KVO7" s="240"/>
      <c r="KVP7" s="240"/>
      <c r="KVQ7" s="240"/>
      <c r="KVR7" s="240"/>
      <c r="KVS7" s="240"/>
      <c r="KVT7" s="240"/>
      <c r="KVU7" s="240"/>
      <c r="KVV7" s="240"/>
      <c r="KVW7" s="240"/>
      <c r="KVX7" s="240"/>
      <c r="KVY7" s="240"/>
      <c r="KVZ7" s="240"/>
      <c r="KWA7" s="240"/>
      <c r="KWB7" s="240"/>
      <c r="KWC7" s="240"/>
      <c r="KWD7" s="240"/>
      <c r="KWE7" s="240"/>
      <c r="KWF7" s="240"/>
      <c r="KWG7" s="240"/>
      <c r="KWH7" s="240"/>
      <c r="KWI7" s="240"/>
      <c r="KWJ7" s="240"/>
      <c r="KWK7" s="240"/>
      <c r="KWL7" s="240"/>
      <c r="KWM7" s="240"/>
      <c r="KWN7" s="240"/>
      <c r="KWO7" s="240"/>
      <c r="KWP7" s="240"/>
      <c r="KWQ7" s="240"/>
      <c r="KWR7" s="240"/>
      <c r="KWS7" s="240"/>
      <c r="KWT7" s="240"/>
      <c r="KWU7" s="240"/>
      <c r="KWV7" s="240"/>
      <c r="KWW7" s="240"/>
      <c r="KWX7" s="240"/>
      <c r="KWY7" s="240"/>
      <c r="KWZ7" s="240"/>
      <c r="KXA7" s="240"/>
      <c r="KXB7" s="240"/>
      <c r="KXC7" s="240"/>
      <c r="KXD7" s="240"/>
      <c r="KXE7" s="240"/>
      <c r="KXF7" s="240"/>
      <c r="KXG7" s="240"/>
      <c r="KXH7" s="240"/>
      <c r="KXI7" s="240"/>
      <c r="KXJ7" s="240"/>
      <c r="KXK7" s="240"/>
      <c r="KXL7" s="240"/>
      <c r="KXM7" s="240"/>
      <c r="KXN7" s="240"/>
      <c r="KXO7" s="240"/>
      <c r="KXP7" s="240"/>
      <c r="KXQ7" s="240"/>
      <c r="KXR7" s="240"/>
      <c r="KXS7" s="240"/>
      <c r="KXT7" s="240"/>
      <c r="KXU7" s="240"/>
      <c r="KXV7" s="240"/>
      <c r="KXW7" s="240"/>
      <c r="KXX7" s="240"/>
      <c r="KXY7" s="240"/>
      <c r="KXZ7" s="240"/>
      <c r="KYA7" s="240"/>
      <c r="KYB7" s="240"/>
      <c r="KYC7" s="240"/>
      <c r="KYD7" s="240"/>
      <c r="KYE7" s="240"/>
      <c r="KYF7" s="240"/>
      <c r="KYG7" s="240"/>
      <c r="KYH7" s="240"/>
      <c r="KYI7" s="240"/>
      <c r="KYJ7" s="240"/>
      <c r="KYK7" s="240"/>
      <c r="KYL7" s="240"/>
      <c r="KYM7" s="240"/>
      <c r="KYN7" s="240"/>
      <c r="KYO7" s="240"/>
      <c r="KYP7" s="240"/>
      <c r="KYQ7" s="240"/>
      <c r="KYR7" s="240"/>
      <c r="KYS7" s="240"/>
      <c r="KYT7" s="240"/>
      <c r="KYU7" s="240"/>
      <c r="KYV7" s="240"/>
      <c r="KYW7" s="240"/>
      <c r="KYX7" s="240"/>
      <c r="KYY7" s="240"/>
      <c r="KYZ7" s="240"/>
      <c r="KZA7" s="240"/>
      <c r="KZB7" s="240"/>
      <c r="KZC7" s="240"/>
      <c r="KZD7" s="240"/>
      <c r="KZE7" s="240"/>
      <c r="KZF7" s="240"/>
      <c r="KZG7" s="240"/>
      <c r="KZH7" s="240"/>
      <c r="KZI7" s="240"/>
      <c r="KZJ7" s="240"/>
      <c r="KZK7" s="240"/>
      <c r="KZL7" s="240"/>
      <c r="KZM7" s="240"/>
      <c r="KZN7" s="240"/>
      <c r="KZO7" s="240"/>
      <c r="KZP7" s="240"/>
      <c r="KZQ7" s="240"/>
      <c r="KZR7" s="240"/>
      <c r="KZS7" s="240"/>
      <c r="KZT7" s="240"/>
      <c r="KZU7" s="240"/>
      <c r="KZV7" s="240"/>
      <c r="KZW7" s="240"/>
      <c r="KZX7" s="240"/>
      <c r="KZY7" s="240"/>
      <c r="KZZ7" s="240"/>
      <c r="LAA7" s="240"/>
      <c r="LAB7" s="240"/>
      <c r="LAC7" s="240"/>
      <c r="LAD7" s="240"/>
      <c r="LAE7" s="240"/>
      <c r="LAF7" s="240"/>
      <c r="LAG7" s="240"/>
      <c r="LAH7" s="240"/>
      <c r="LAI7" s="240"/>
      <c r="LAJ7" s="240"/>
      <c r="LAK7" s="240"/>
      <c r="LAL7" s="240"/>
      <c r="LAM7" s="240"/>
      <c r="LAN7" s="240"/>
      <c r="LAO7" s="240"/>
      <c r="LAP7" s="240"/>
      <c r="LAQ7" s="240"/>
      <c r="LAR7" s="240"/>
      <c r="LAS7" s="240"/>
      <c r="LAT7" s="240"/>
      <c r="LAU7" s="240"/>
      <c r="LAV7" s="240"/>
      <c r="LAW7" s="240"/>
      <c r="LAX7" s="240"/>
      <c r="LAY7" s="240"/>
      <c r="LAZ7" s="240"/>
      <c r="LBA7" s="240"/>
      <c r="LBB7" s="240"/>
      <c r="LBC7" s="240"/>
      <c r="LBD7" s="240"/>
      <c r="LBE7" s="240"/>
      <c r="LBF7" s="240"/>
      <c r="LBG7" s="240"/>
      <c r="LBH7" s="240"/>
      <c r="LBI7" s="240"/>
      <c r="LBJ7" s="240"/>
      <c r="LBK7" s="240"/>
      <c r="LBL7" s="240"/>
      <c r="LBM7" s="240"/>
      <c r="LBN7" s="240"/>
      <c r="LBO7" s="240"/>
      <c r="LBP7" s="240"/>
      <c r="LBQ7" s="240"/>
      <c r="LBR7" s="240"/>
      <c r="LBS7" s="240"/>
      <c r="LBT7" s="240"/>
      <c r="LBU7" s="240"/>
      <c r="LBV7" s="240"/>
      <c r="LBW7" s="240"/>
      <c r="LBX7" s="240"/>
      <c r="LBY7" s="240"/>
      <c r="LBZ7" s="240"/>
      <c r="LCA7" s="240"/>
      <c r="LCB7" s="240"/>
      <c r="LCC7" s="240"/>
      <c r="LCD7" s="240"/>
      <c r="LCE7" s="240"/>
      <c r="LCF7" s="240"/>
      <c r="LCG7" s="240"/>
      <c r="LCH7" s="240"/>
      <c r="LCI7" s="240"/>
      <c r="LCJ7" s="240"/>
      <c r="LCK7" s="240"/>
      <c r="LCL7" s="240"/>
      <c r="LCM7" s="240"/>
      <c r="LCN7" s="240"/>
      <c r="LCO7" s="240"/>
      <c r="LCP7" s="240"/>
      <c r="LCQ7" s="240"/>
      <c r="LCR7" s="240"/>
      <c r="LCS7" s="240"/>
      <c r="LCT7" s="240"/>
      <c r="LCU7" s="240"/>
      <c r="LCV7" s="240"/>
      <c r="LCW7" s="240"/>
      <c r="LCX7" s="240"/>
      <c r="LCY7" s="240"/>
      <c r="LCZ7" s="240"/>
      <c r="LDA7" s="240"/>
      <c r="LDB7" s="240"/>
      <c r="LDC7" s="240"/>
      <c r="LDD7" s="240"/>
      <c r="LDE7" s="240"/>
      <c r="LDF7" s="240"/>
      <c r="LDG7" s="240"/>
      <c r="LDH7" s="240"/>
      <c r="LDI7" s="240"/>
      <c r="LDJ7" s="240"/>
      <c r="LDK7" s="240"/>
      <c r="LDL7" s="240"/>
      <c r="LDM7" s="240"/>
      <c r="LDN7" s="240"/>
      <c r="LDO7" s="240"/>
      <c r="LDP7" s="240"/>
      <c r="LDQ7" s="240"/>
      <c r="LDR7" s="240"/>
      <c r="LDS7" s="240"/>
      <c r="LDT7" s="240"/>
      <c r="LDU7" s="240"/>
      <c r="LDV7" s="240"/>
      <c r="LDW7" s="240"/>
      <c r="LDX7" s="240"/>
      <c r="LDY7" s="240"/>
      <c r="LDZ7" s="240"/>
      <c r="LEA7" s="240"/>
      <c r="LEB7" s="240"/>
      <c r="LEC7" s="240"/>
      <c r="LED7" s="240"/>
      <c r="LEE7" s="240"/>
      <c r="LEF7" s="240"/>
      <c r="LEG7" s="240"/>
      <c r="LEH7" s="240"/>
      <c r="LEI7" s="240"/>
      <c r="LEJ7" s="240"/>
      <c r="LEK7" s="240"/>
      <c r="LEL7" s="240"/>
      <c r="LEM7" s="240"/>
      <c r="LEN7" s="240"/>
      <c r="LEO7" s="240"/>
      <c r="LEP7" s="240"/>
      <c r="LEQ7" s="240"/>
      <c r="LER7" s="240"/>
      <c r="LES7" s="240"/>
      <c r="LET7" s="240"/>
      <c r="LEU7" s="240"/>
      <c r="LEV7" s="240"/>
      <c r="LEW7" s="240"/>
      <c r="LEX7" s="240"/>
      <c r="LEY7" s="240"/>
      <c r="LEZ7" s="240"/>
      <c r="LFA7" s="240"/>
      <c r="LFB7" s="240"/>
      <c r="LFC7" s="240"/>
      <c r="LFD7" s="240"/>
      <c r="LFE7" s="240"/>
      <c r="LFF7" s="240"/>
      <c r="LFG7" s="240"/>
      <c r="LFH7" s="240"/>
      <c r="LFI7" s="240"/>
      <c r="LFJ7" s="240"/>
      <c r="LFK7" s="240"/>
      <c r="LFL7" s="240"/>
      <c r="LFM7" s="240"/>
      <c r="LFN7" s="240"/>
      <c r="LFO7" s="240"/>
      <c r="LFP7" s="240"/>
      <c r="LFQ7" s="240"/>
      <c r="LFR7" s="240"/>
      <c r="LFS7" s="240"/>
      <c r="LFT7" s="240"/>
      <c r="LFU7" s="240"/>
      <c r="LFV7" s="240"/>
      <c r="LFW7" s="240"/>
      <c r="LFX7" s="240"/>
      <c r="LFY7" s="240"/>
      <c r="LFZ7" s="240"/>
      <c r="LGA7" s="240"/>
      <c r="LGB7" s="240"/>
      <c r="LGC7" s="240"/>
      <c r="LGD7" s="240"/>
      <c r="LGE7" s="240"/>
      <c r="LGF7" s="240"/>
      <c r="LGG7" s="240"/>
      <c r="LGH7" s="240"/>
      <c r="LGI7" s="240"/>
      <c r="LGJ7" s="240"/>
      <c r="LGK7" s="240"/>
      <c r="LGL7" s="240"/>
      <c r="LGM7" s="240"/>
      <c r="LGN7" s="240"/>
      <c r="LGO7" s="240"/>
      <c r="LGP7" s="240"/>
      <c r="LGQ7" s="240"/>
      <c r="LGR7" s="240"/>
      <c r="LGS7" s="240"/>
      <c r="LGT7" s="240"/>
      <c r="LGU7" s="240"/>
      <c r="LGV7" s="240"/>
      <c r="LGW7" s="240"/>
      <c r="LGX7" s="240"/>
      <c r="LGY7" s="240"/>
      <c r="LGZ7" s="240"/>
      <c r="LHA7" s="240"/>
      <c r="LHB7" s="240"/>
      <c r="LHC7" s="240"/>
      <c r="LHD7" s="240"/>
      <c r="LHE7" s="240"/>
      <c r="LHF7" s="240"/>
      <c r="LHG7" s="240"/>
      <c r="LHH7" s="240"/>
      <c r="LHI7" s="240"/>
      <c r="LHJ7" s="240"/>
      <c r="LHK7" s="240"/>
      <c r="LHL7" s="240"/>
      <c r="LHM7" s="240"/>
      <c r="LHN7" s="240"/>
      <c r="LHO7" s="240"/>
      <c r="LHP7" s="240"/>
      <c r="LHQ7" s="240"/>
      <c r="LHR7" s="240"/>
      <c r="LHS7" s="240"/>
      <c r="LHT7" s="240"/>
      <c r="LHU7" s="240"/>
      <c r="LHV7" s="240"/>
      <c r="LHW7" s="240"/>
      <c r="LHX7" s="240"/>
      <c r="LHY7" s="240"/>
      <c r="LHZ7" s="240"/>
      <c r="LIA7" s="240"/>
      <c r="LIB7" s="240"/>
      <c r="LIC7" s="240"/>
      <c r="LID7" s="240"/>
      <c r="LIE7" s="240"/>
      <c r="LIF7" s="240"/>
      <c r="LIG7" s="240"/>
      <c r="LIH7" s="240"/>
      <c r="LII7" s="240"/>
      <c r="LIJ7" s="240"/>
      <c r="LIK7" s="240"/>
      <c r="LIL7" s="240"/>
      <c r="LIM7" s="240"/>
      <c r="LIN7" s="240"/>
      <c r="LIO7" s="240"/>
      <c r="LIP7" s="240"/>
      <c r="LIQ7" s="240"/>
      <c r="LIR7" s="240"/>
      <c r="LIS7" s="240"/>
      <c r="LIT7" s="240"/>
      <c r="LIU7" s="240"/>
      <c r="LIV7" s="240"/>
      <c r="LIW7" s="240"/>
      <c r="LIX7" s="240"/>
      <c r="LIY7" s="240"/>
      <c r="LIZ7" s="240"/>
      <c r="LJA7" s="240"/>
      <c r="LJB7" s="240"/>
      <c r="LJC7" s="240"/>
      <c r="LJD7" s="240"/>
      <c r="LJE7" s="240"/>
      <c r="LJF7" s="240"/>
      <c r="LJG7" s="240"/>
      <c r="LJH7" s="240"/>
      <c r="LJI7" s="240"/>
      <c r="LJJ7" s="240"/>
      <c r="LJK7" s="240"/>
      <c r="LJL7" s="240"/>
      <c r="LJM7" s="240"/>
      <c r="LJN7" s="240"/>
      <c r="LJO7" s="240"/>
      <c r="LJP7" s="240"/>
      <c r="LJQ7" s="240"/>
      <c r="LJR7" s="240"/>
      <c r="LJS7" s="240"/>
      <c r="LJT7" s="240"/>
      <c r="LJU7" s="240"/>
      <c r="LJV7" s="240"/>
      <c r="LJW7" s="240"/>
      <c r="LJX7" s="240"/>
      <c r="LJY7" s="240"/>
      <c r="LJZ7" s="240"/>
      <c r="LKA7" s="240"/>
      <c r="LKB7" s="240"/>
      <c r="LKC7" s="240"/>
      <c r="LKD7" s="240"/>
      <c r="LKE7" s="240"/>
      <c r="LKF7" s="240"/>
      <c r="LKG7" s="240"/>
      <c r="LKH7" s="240"/>
      <c r="LKI7" s="240"/>
      <c r="LKJ7" s="240"/>
      <c r="LKK7" s="240"/>
      <c r="LKL7" s="240"/>
      <c r="LKM7" s="240"/>
      <c r="LKN7" s="240"/>
      <c r="LKO7" s="240"/>
      <c r="LKP7" s="240"/>
      <c r="LKQ7" s="240"/>
      <c r="LKR7" s="240"/>
      <c r="LKS7" s="240"/>
      <c r="LKT7" s="240"/>
      <c r="LKU7" s="240"/>
      <c r="LKV7" s="240"/>
      <c r="LKW7" s="240"/>
      <c r="LKX7" s="240"/>
      <c r="LKY7" s="240"/>
      <c r="LKZ7" s="240"/>
      <c r="LLA7" s="240"/>
      <c r="LLB7" s="240"/>
      <c r="LLC7" s="240"/>
      <c r="LLD7" s="240"/>
      <c r="LLE7" s="240"/>
      <c r="LLF7" s="240"/>
      <c r="LLG7" s="240"/>
      <c r="LLH7" s="240"/>
      <c r="LLI7" s="240"/>
      <c r="LLJ7" s="240"/>
      <c r="LLK7" s="240"/>
      <c r="LLL7" s="240"/>
      <c r="LLM7" s="240"/>
      <c r="LLN7" s="240"/>
      <c r="LLO7" s="240"/>
      <c r="LLP7" s="240"/>
      <c r="LLQ7" s="240"/>
      <c r="LLR7" s="240"/>
      <c r="LLS7" s="240"/>
      <c r="LLT7" s="240"/>
      <c r="LLU7" s="240"/>
      <c r="LLV7" s="240"/>
      <c r="LLW7" s="240"/>
      <c r="LLX7" s="240"/>
      <c r="LLY7" s="240"/>
      <c r="LLZ7" s="240"/>
      <c r="LMA7" s="240"/>
      <c r="LMB7" s="240"/>
      <c r="LMC7" s="240"/>
      <c r="LMD7" s="240"/>
      <c r="LME7" s="240"/>
      <c r="LMF7" s="240"/>
      <c r="LMG7" s="240"/>
      <c r="LMH7" s="240"/>
      <c r="LMI7" s="240"/>
      <c r="LMJ7" s="240"/>
      <c r="LMK7" s="240"/>
      <c r="LML7" s="240"/>
      <c r="LMM7" s="240"/>
      <c r="LMN7" s="240"/>
      <c r="LMO7" s="240"/>
      <c r="LMP7" s="240"/>
      <c r="LMQ7" s="240"/>
      <c r="LMR7" s="240"/>
      <c r="LMS7" s="240"/>
      <c r="LMT7" s="240"/>
      <c r="LMU7" s="240"/>
      <c r="LMV7" s="240"/>
      <c r="LMW7" s="240"/>
      <c r="LMX7" s="240"/>
      <c r="LMY7" s="240"/>
      <c r="LMZ7" s="240"/>
      <c r="LNA7" s="240"/>
      <c r="LNB7" s="240"/>
      <c r="LNC7" s="240"/>
      <c r="LND7" s="240"/>
      <c r="LNE7" s="240"/>
      <c r="LNF7" s="240"/>
      <c r="LNG7" s="240"/>
      <c r="LNH7" s="240"/>
      <c r="LNI7" s="240"/>
      <c r="LNJ7" s="240"/>
      <c r="LNK7" s="240"/>
      <c r="LNL7" s="240"/>
      <c r="LNM7" s="240"/>
      <c r="LNN7" s="240"/>
      <c r="LNO7" s="240"/>
      <c r="LNP7" s="240"/>
      <c r="LNQ7" s="240"/>
      <c r="LNR7" s="240"/>
      <c r="LNS7" s="240"/>
      <c r="LNT7" s="240"/>
      <c r="LNU7" s="240"/>
      <c r="LNV7" s="240"/>
      <c r="LNW7" s="240"/>
      <c r="LNX7" s="240"/>
      <c r="LNY7" s="240"/>
      <c r="LNZ7" s="240"/>
      <c r="LOA7" s="240"/>
      <c r="LOB7" s="240"/>
      <c r="LOC7" s="240"/>
      <c r="LOD7" s="240"/>
      <c r="LOE7" s="240"/>
      <c r="LOF7" s="240"/>
      <c r="LOG7" s="240"/>
      <c r="LOH7" s="240"/>
      <c r="LOI7" s="240"/>
      <c r="LOJ7" s="240"/>
      <c r="LOK7" s="240"/>
      <c r="LOL7" s="240"/>
      <c r="LOM7" s="240"/>
      <c r="LON7" s="240"/>
      <c r="LOO7" s="240"/>
      <c r="LOP7" s="240"/>
      <c r="LOQ7" s="240"/>
      <c r="LOR7" s="240"/>
      <c r="LOS7" s="240"/>
      <c r="LOT7" s="240"/>
      <c r="LOU7" s="240"/>
      <c r="LOV7" s="240"/>
      <c r="LOW7" s="240"/>
      <c r="LOX7" s="240"/>
      <c r="LOY7" s="240"/>
      <c r="LOZ7" s="240"/>
      <c r="LPA7" s="240"/>
      <c r="LPB7" s="240"/>
      <c r="LPC7" s="240"/>
      <c r="LPD7" s="240"/>
      <c r="LPE7" s="240"/>
      <c r="LPF7" s="240"/>
      <c r="LPG7" s="240"/>
      <c r="LPH7" s="240"/>
      <c r="LPI7" s="240"/>
      <c r="LPJ7" s="240"/>
      <c r="LPK7" s="240"/>
      <c r="LPL7" s="240"/>
      <c r="LPM7" s="240"/>
      <c r="LPN7" s="240"/>
      <c r="LPO7" s="240"/>
      <c r="LPP7" s="240"/>
      <c r="LPQ7" s="240"/>
      <c r="LPR7" s="240"/>
      <c r="LPS7" s="240"/>
      <c r="LPT7" s="240"/>
      <c r="LPU7" s="240"/>
      <c r="LPV7" s="240"/>
      <c r="LPW7" s="240"/>
      <c r="LPX7" s="240"/>
      <c r="LPY7" s="240"/>
      <c r="LPZ7" s="240"/>
      <c r="LQA7" s="240"/>
      <c r="LQB7" s="240"/>
      <c r="LQC7" s="240"/>
      <c r="LQD7" s="240"/>
      <c r="LQE7" s="240"/>
      <c r="LQF7" s="240"/>
      <c r="LQG7" s="240"/>
      <c r="LQH7" s="240"/>
      <c r="LQI7" s="240"/>
      <c r="LQJ7" s="240"/>
      <c r="LQK7" s="240"/>
      <c r="LQL7" s="240"/>
      <c r="LQM7" s="240"/>
      <c r="LQN7" s="240"/>
      <c r="LQO7" s="240"/>
      <c r="LQP7" s="240"/>
      <c r="LQQ7" s="240"/>
      <c r="LQR7" s="240"/>
      <c r="LQS7" s="240"/>
      <c r="LQT7" s="240"/>
      <c r="LQU7" s="240"/>
      <c r="LQV7" s="240"/>
      <c r="LQW7" s="240"/>
      <c r="LQX7" s="240"/>
      <c r="LQY7" s="240"/>
      <c r="LQZ7" s="240"/>
      <c r="LRA7" s="240"/>
      <c r="LRB7" s="240"/>
      <c r="LRC7" s="240"/>
      <c r="LRD7" s="240"/>
      <c r="LRE7" s="240"/>
      <c r="LRF7" s="240"/>
      <c r="LRG7" s="240"/>
      <c r="LRH7" s="240"/>
      <c r="LRI7" s="240"/>
      <c r="LRJ7" s="240"/>
      <c r="LRK7" s="240"/>
      <c r="LRL7" s="240"/>
      <c r="LRM7" s="240"/>
      <c r="LRN7" s="240"/>
      <c r="LRO7" s="240"/>
      <c r="LRP7" s="240"/>
      <c r="LRQ7" s="240"/>
      <c r="LRR7" s="240"/>
      <c r="LRS7" s="240"/>
      <c r="LRT7" s="240"/>
      <c r="LRU7" s="240"/>
      <c r="LRV7" s="240"/>
      <c r="LRW7" s="240"/>
      <c r="LRX7" s="240"/>
      <c r="LRY7" s="240"/>
      <c r="LRZ7" s="240"/>
      <c r="LSA7" s="240"/>
      <c r="LSB7" s="240"/>
      <c r="LSC7" s="240"/>
      <c r="LSD7" s="240"/>
      <c r="LSE7" s="240"/>
      <c r="LSF7" s="240"/>
      <c r="LSG7" s="240"/>
      <c r="LSH7" s="240"/>
      <c r="LSI7" s="240"/>
      <c r="LSJ7" s="240"/>
      <c r="LSK7" s="240"/>
      <c r="LSL7" s="240"/>
      <c r="LSM7" s="240"/>
      <c r="LSN7" s="240"/>
      <c r="LSO7" s="240"/>
      <c r="LSP7" s="240"/>
      <c r="LSQ7" s="240"/>
      <c r="LSR7" s="240"/>
      <c r="LSS7" s="240"/>
      <c r="LST7" s="240"/>
      <c r="LSU7" s="240"/>
      <c r="LSV7" s="240"/>
      <c r="LSW7" s="240"/>
      <c r="LSX7" s="240"/>
      <c r="LSY7" s="240"/>
      <c r="LSZ7" s="240"/>
      <c r="LTA7" s="240"/>
      <c r="LTB7" s="240"/>
      <c r="LTC7" s="240"/>
      <c r="LTD7" s="240"/>
      <c r="LTE7" s="240"/>
      <c r="LTF7" s="240"/>
      <c r="LTG7" s="240"/>
      <c r="LTH7" s="240"/>
      <c r="LTI7" s="240"/>
      <c r="LTJ7" s="240"/>
      <c r="LTK7" s="240"/>
      <c r="LTL7" s="240"/>
      <c r="LTM7" s="240"/>
      <c r="LTN7" s="240"/>
      <c r="LTO7" s="240"/>
      <c r="LTP7" s="240"/>
      <c r="LTQ7" s="240"/>
      <c r="LTR7" s="240"/>
      <c r="LTS7" s="240"/>
      <c r="LTT7" s="240"/>
      <c r="LTU7" s="240"/>
      <c r="LTV7" s="240"/>
      <c r="LTW7" s="240"/>
      <c r="LTX7" s="240"/>
      <c r="LTY7" s="240"/>
      <c r="LTZ7" s="240"/>
      <c r="LUA7" s="240"/>
      <c r="LUB7" s="240"/>
      <c r="LUC7" s="240"/>
      <c r="LUD7" s="240"/>
      <c r="LUE7" s="240"/>
      <c r="LUF7" s="240"/>
      <c r="LUG7" s="240"/>
      <c r="LUH7" s="240"/>
      <c r="LUI7" s="240"/>
      <c r="LUJ7" s="240"/>
      <c r="LUK7" s="240"/>
      <c r="LUL7" s="240"/>
      <c r="LUM7" s="240"/>
      <c r="LUN7" s="240"/>
      <c r="LUO7" s="240"/>
      <c r="LUP7" s="240"/>
      <c r="LUQ7" s="240"/>
      <c r="LUR7" s="240"/>
      <c r="LUS7" s="240"/>
      <c r="LUT7" s="240"/>
      <c r="LUU7" s="240"/>
      <c r="LUV7" s="240"/>
      <c r="LUW7" s="240"/>
      <c r="LUX7" s="240"/>
      <c r="LUY7" s="240"/>
      <c r="LUZ7" s="240"/>
      <c r="LVA7" s="240"/>
      <c r="LVB7" s="240"/>
      <c r="LVC7" s="240"/>
      <c r="LVD7" s="240"/>
      <c r="LVE7" s="240"/>
      <c r="LVF7" s="240"/>
      <c r="LVG7" s="240"/>
      <c r="LVH7" s="240"/>
      <c r="LVI7" s="240"/>
      <c r="LVJ7" s="240"/>
      <c r="LVK7" s="240"/>
      <c r="LVL7" s="240"/>
      <c r="LVM7" s="240"/>
      <c r="LVN7" s="240"/>
      <c r="LVO7" s="240"/>
      <c r="LVP7" s="240"/>
      <c r="LVQ7" s="240"/>
      <c r="LVR7" s="240"/>
      <c r="LVS7" s="240"/>
      <c r="LVT7" s="240"/>
      <c r="LVU7" s="240"/>
      <c r="LVV7" s="240"/>
      <c r="LVW7" s="240"/>
      <c r="LVX7" s="240"/>
      <c r="LVY7" s="240"/>
      <c r="LVZ7" s="240"/>
      <c r="LWA7" s="240"/>
      <c r="LWB7" s="240"/>
      <c r="LWC7" s="240"/>
      <c r="LWD7" s="240"/>
      <c r="LWE7" s="240"/>
      <c r="LWF7" s="240"/>
      <c r="LWG7" s="240"/>
      <c r="LWH7" s="240"/>
      <c r="LWI7" s="240"/>
      <c r="LWJ7" s="240"/>
      <c r="LWK7" s="240"/>
      <c r="LWL7" s="240"/>
      <c r="LWM7" s="240"/>
      <c r="LWN7" s="240"/>
      <c r="LWO7" s="240"/>
      <c r="LWP7" s="240"/>
      <c r="LWQ7" s="240"/>
      <c r="LWR7" s="240"/>
      <c r="LWS7" s="240"/>
      <c r="LWT7" s="240"/>
      <c r="LWU7" s="240"/>
      <c r="LWV7" s="240"/>
      <c r="LWW7" s="240"/>
      <c r="LWX7" s="240"/>
      <c r="LWY7" s="240"/>
      <c r="LWZ7" s="240"/>
      <c r="LXA7" s="240"/>
      <c r="LXB7" s="240"/>
      <c r="LXC7" s="240"/>
      <c r="LXD7" s="240"/>
      <c r="LXE7" s="240"/>
      <c r="LXF7" s="240"/>
      <c r="LXG7" s="240"/>
      <c r="LXH7" s="240"/>
      <c r="LXI7" s="240"/>
      <c r="LXJ7" s="240"/>
      <c r="LXK7" s="240"/>
      <c r="LXL7" s="240"/>
      <c r="LXM7" s="240"/>
      <c r="LXN7" s="240"/>
      <c r="LXO7" s="240"/>
      <c r="LXP7" s="240"/>
      <c r="LXQ7" s="240"/>
      <c r="LXR7" s="240"/>
      <c r="LXS7" s="240"/>
      <c r="LXT7" s="240"/>
      <c r="LXU7" s="240"/>
      <c r="LXV7" s="240"/>
      <c r="LXW7" s="240"/>
      <c r="LXX7" s="240"/>
      <c r="LXY7" s="240"/>
      <c r="LXZ7" s="240"/>
      <c r="LYA7" s="240"/>
      <c r="LYB7" s="240"/>
      <c r="LYC7" s="240"/>
      <c r="LYD7" s="240"/>
      <c r="LYE7" s="240"/>
      <c r="LYF7" s="240"/>
      <c r="LYG7" s="240"/>
      <c r="LYH7" s="240"/>
      <c r="LYI7" s="240"/>
      <c r="LYJ7" s="240"/>
      <c r="LYK7" s="240"/>
      <c r="LYL7" s="240"/>
      <c r="LYM7" s="240"/>
      <c r="LYN7" s="240"/>
      <c r="LYO7" s="240"/>
      <c r="LYP7" s="240"/>
      <c r="LYQ7" s="240"/>
      <c r="LYR7" s="240"/>
      <c r="LYS7" s="240"/>
      <c r="LYT7" s="240"/>
      <c r="LYU7" s="240"/>
      <c r="LYV7" s="240"/>
      <c r="LYW7" s="240"/>
      <c r="LYX7" s="240"/>
      <c r="LYY7" s="240"/>
      <c r="LYZ7" s="240"/>
      <c r="LZA7" s="240"/>
      <c r="LZB7" s="240"/>
      <c r="LZC7" s="240"/>
      <c r="LZD7" s="240"/>
      <c r="LZE7" s="240"/>
      <c r="LZF7" s="240"/>
      <c r="LZG7" s="240"/>
      <c r="LZH7" s="240"/>
      <c r="LZI7" s="240"/>
      <c r="LZJ7" s="240"/>
      <c r="LZK7" s="240"/>
      <c r="LZL7" s="240"/>
      <c r="LZM7" s="240"/>
      <c r="LZN7" s="240"/>
      <c r="LZO7" s="240"/>
      <c r="LZP7" s="240"/>
      <c r="LZQ7" s="240"/>
      <c r="LZR7" s="240"/>
      <c r="LZS7" s="240"/>
      <c r="LZT7" s="240"/>
      <c r="LZU7" s="240"/>
      <c r="LZV7" s="240"/>
      <c r="LZW7" s="240"/>
      <c r="LZX7" s="240"/>
      <c r="LZY7" s="240"/>
      <c r="LZZ7" s="240"/>
      <c r="MAA7" s="240"/>
      <c r="MAB7" s="240"/>
      <c r="MAC7" s="240"/>
      <c r="MAD7" s="240"/>
      <c r="MAE7" s="240"/>
      <c r="MAF7" s="240"/>
      <c r="MAG7" s="240"/>
      <c r="MAH7" s="240"/>
      <c r="MAI7" s="240"/>
      <c r="MAJ7" s="240"/>
      <c r="MAK7" s="240"/>
      <c r="MAL7" s="240"/>
      <c r="MAM7" s="240"/>
      <c r="MAN7" s="240"/>
      <c r="MAO7" s="240"/>
      <c r="MAP7" s="240"/>
      <c r="MAQ7" s="240"/>
      <c r="MAR7" s="240"/>
      <c r="MAS7" s="240"/>
      <c r="MAT7" s="240"/>
      <c r="MAU7" s="240"/>
      <c r="MAV7" s="240"/>
      <c r="MAW7" s="240"/>
      <c r="MAX7" s="240"/>
      <c r="MAY7" s="240"/>
      <c r="MAZ7" s="240"/>
      <c r="MBA7" s="240"/>
      <c r="MBB7" s="240"/>
      <c r="MBC7" s="240"/>
      <c r="MBD7" s="240"/>
      <c r="MBE7" s="240"/>
      <c r="MBF7" s="240"/>
      <c r="MBG7" s="240"/>
      <c r="MBH7" s="240"/>
      <c r="MBI7" s="240"/>
      <c r="MBJ7" s="240"/>
      <c r="MBK7" s="240"/>
      <c r="MBL7" s="240"/>
      <c r="MBM7" s="240"/>
      <c r="MBN7" s="240"/>
      <c r="MBO7" s="240"/>
      <c r="MBP7" s="240"/>
      <c r="MBQ7" s="240"/>
      <c r="MBR7" s="240"/>
      <c r="MBS7" s="240"/>
      <c r="MBT7" s="240"/>
      <c r="MBU7" s="240"/>
      <c r="MBV7" s="240"/>
      <c r="MBW7" s="240"/>
      <c r="MBX7" s="240"/>
      <c r="MBY7" s="240"/>
      <c r="MBZ7" s="240"/>
      <c r="MCA7" s="240"/>
      <c r="MCB7" s="240"/>
      <c r="MCC7" s="240"/>
      <c r="MCD7" s="240"/>
      <c r="MCE7" s="240"/>
      <c r="MCF7" s="240"/>
      <c r="MCG7" s="240"/>
      <c r="MCH7" s="240"/>
      <c r="MCI7" s="240"/>
      <c r="MCJ7" s="240"/>
      <c r="MCK7" s="240"/>
      <c r="MCL7" s="240"/>
      <c r="MCM7" s="240"/>
      <c r="MCN7" s="240"/>
      <c r="MCO7" s="240"/>
      <c r="MCP7" s="240"/>
      <c r="MCQ7" s="240"/>
      <c r="MCR7" s="240"/>
      <c r="MCS7" s="240"/>
      <c r="MCT7" s="240"/>
      <c r="MCU7" s="240"/>
      <c r="MCV7" s="240"/>
      <c r="MCW7" s="240"/>
      <c r="MCX7" s="240"/>
      <c r="MCY7" s="240"/>
      <c r="MCZ7" s="240"/>
      <c r="MDA7" s="240"/>
      <c r="MDB7" s="240"/>
      <c r="MDC7" s="240"/>
      <c r="MDD7" s="240"/>
      <c r="MDE7" s="240"/>
      <c r="MDF7" s="240"/>
      <c r="MDG7" s="240"/>
      <c r="MDH7" s="240"/>
      <c r="MDI7" s="240"/>
      <c r="MDJ7" s="240"/>
      <c r="MDK7" s="240"/>
      <c r="MDL7" s="240"/>
      <c r="MDM7" s="240"/>
      <c r="MDN7" s="240"/>
      <c r="MDO7" s="240"/>
      <c r="MDP7" s="240"/>
      <c r="MDQ7" s="240"/>
      <c r="MDR7" s="240"/>
      <c r="MDS7" s="240"/>
      <c r="MDT7" s="240"/>
      <c r="MDU7" s="240"/>
      <c r="MDV7" s="240"/>
      <c r="MDW7" s="240"/>
      <c r="MDX7" s="240"/>
      <c r="MDY7" s="240"/>
      <c r="MDZ7" s="240"/>
      <c r="MEA7" s="240"/>
      <c r="MEB7" s="240"/>
      <c r="MEC7" s="240"/>
      <c r="MED7" s="240"/>
      <c r="MEE7" s="240"/>
      <c r="MEF7" s="240"/>
      <c r="MEG7" s="240"/>
      <c r="MEH7" s="240"/>
      <c r="MEI7" s="240"/>
      <c r="MEJ7" s="240"/>
      <c r="MEK7" s="240"/>
      <c r="MEL7" s="240"/>
      <c r="MEM7" s="240"/>
      <c r="MEN7" s="240"/>
      <c r="MEO7" s="240"/>
      <c r="MEP7" s="240"/>
      <c r="MEQ7" s="240"/>
      <c r="MER7" s="240"/>
      <c r="MES7" s="240"/>
      <c r="MET7" s="240"/>
      <c r="MEU7" s="240"/>
      <c r="MEV7" s="240"/>
      <c r="MEW7" s="240"/>
      <c r="MEX7" s="240"/>
      <c r="MEY7" s="240"/>
      <c r="MEZ7" s="240"/>
      <c r="MFA7" s="240"/>
      <c r="MFB7" s="240"/>
      <c r="MFC7" s="240"/>
      <c r="MFD7" s="240"/>
      <c r="MFE7" s="240"/>
      <c r="MFF7" s="240"/>
      <c r="MFG7" s="240"/>
      <c r="MFH7" s="240"/>
      <c r="MFI7" s="240"/>
      <c r="MFJ7" s="240"/>
      <c r="MFK7" s="240"/>
      <c r="MFL7" s="240"/>
      <c r="MFM7" s="240"/>
      <c r="MFN7" s="240"/>
      <c r="MFO7" s="240"/>
      <c r="MFP7" s="240"/>
      <c r="MFQ7" s="240"/>
      <c r="MFR7" s="240"/>
      <c r="MFS7" s="240"/>
      <c r="MFT7" s="240"/>
      <c r="MFU7" s="240"/>
      <c r="MFV7" s="240"/>
      <c r="MFW7" s="240"/>
      <c r="MFX7" s="240"/>
      <c r="MFY7" s="240"/>
      <c r="MFZ7" s="240"/>
      <c r="MGA7" s="240"/>
      <c r="MGB7" s="240"/>
      <c r="MGC7" s="240"/>
      <c r="MGD7" s="240"/>
      <c r="MGE7" s="240"/>
      <c r="MGF7" s="240"/>
      <c r="MGG7" s="240"/>
      <c r="MGH7" s="240"/>
      <c r="MGI7" s="240"/>
      <c r="MGJ7" s="240"/>
      <c r="MGK7" s="240"/>
      <c r="MGL7" s="240"/>
      <c r="MGM7" s="240"/>
      <c r="MGN7" s="240"/>
      <c r="MGO7" s="240"/>
      <c r="MGP7" s="240"/>
      <c r="MGQ7" s="240"/>
      <c r="MGR7" s="240"/>
      <c r="MGS7" s="240"/>
      <c r="MGT7" s="240"/>
      <c r="MGU7" s="240"/>
      <c r="MGV7" s="240"/>
      <c r="MGW7" s="240"/>
      <c r="MGX7" s="240"/>
      <c r="MGY7" s="240"/>
      <c r="MGZ7" s="240"/>
      <c r="MHA7" s="240"/>
      <c r="MHB7" s="240"/>
      <c r="MHC7" s="240"/>
      <c r="MHD7" s="240"/>
      <c r="MHE7" s="240"/>
      <c r="MHF7" s="240"/>
      <c r="MHG7" s="240"/>
      <c r="MHH7" s="240"/>
      <c r="MHI7" s="240"/>
      <c r="MHJ7" s="240"/>
      <c r="MHK7" s="240"/>
      <c r="MHL7" s="240"/>
      <c r="MHM7" s="240"/>
      <c r="MHN7" s="240"/>
      <c r="MHO7" s="240"/>
      <c r="MHP7" s="240"/>
      <c r="MHQ7" s="240"/>
      <c r="MHR7" s="240"/>
      <c r="MHS7" s="240"/>
      <c r="MHT7" s="240"/>
      <c r="MHU7" s="240"/>
      <c r="MHV7" s="240"/>
      <c r="MHW7" s="240"/>
      <c r="MHX7" s="240"/>
      <c r="MHY7" s="240"/>
      <c r="MHZ7" s="240"/>
      <c r="MIA7" s="240"/>
      <c r="MIB7" s="240"/>
      <c r="MIC7" s="240"/>
      <c r="MID7" s="240"/>
      <c r="MIE7" s="240"/>
      <c r="MIF7" s="240"/>
      <c r="MIG7" s="240"/>
      <c r="MIH7" s="240"/>
      <c r="MII7" s="240"/>
      <c r="MIJ7" s="240"/>
      <c r="MIK7" s="240"/>
      <c r="MIL7" s="240"/>
      <c r="MIM7" s="240"/>
      <c r="MIN7" s="240"/>
      <c r="MIO7" s="240"/>
      <c r="MIP7" s="240"/>
      <c r="MIQ7" s="240"/>
      <c r="MIR7" s="240"/>
      <c r="MIS7" s="240"/>
      <c r="MIT7" s="240"/>
      <c r="MIU7" s="240"/>
      <c r="MIV7" s="240"/>
      <c r="MIW7" s="240"/>
      <c r="MIX7" s="240"/>
      <c r="MIY7" s="240"/>
      <c r="MIZ7" s="240"/>
      <c r="MJA7" s="240"/>
      <c r="MJB7" s="240"/>
      <c r="MJC7" s="240"/>
      <c r="MJD7" s="240"/>
      <c r="MJE7" s="240"/>
      <c r="MJF7" s="240"/>
      <c r="MJG7" s="240"/>
      <c r="MJH7" s="240"/>
      <c r="MJI7" s="240"/>
      <c r="MJJ7" s="240"/>
      <c r="MJK7" s="240"/>
      <c r="MJL7" s="240"/>
      <c r="MJM7" s="240"/>
      <c r="MJN7" s="240"/>
      <c r="MJO7" s="240"/>
      <c r="MJP7" s="240"/>
      <c r="MJQ7" s="240"/>
      <c r="MJR7" s="240"/>
      <c r="MJS7" s="240"/>
      <c r="MJT7" s="240"/>
      <c r="MJU7" s="240"/>
      <c r="MJV7" s="240"/>
      <c r="MJW7" s="240"/>
      <c r="MJX7" s="240"/>
      <c r="MJY7" s="240"/>
      <c r="MJZ7" s="240"/>
      <c r="MKA7" s="240"/>
      <c r="MKB7" s="240"/>
      <c r="MKC7" s="240"/>
      <c r="MKD7" s="240"/>
      <c r="MKE7" s="240"/>
      <c r="MKF7" s="240"/>
      <c r="MKG7" s="240"/>
      <c r="MKH7" s="240"/>
      <c r="MKI7" s="240"/>
      <c r="MKJ7" s="240"/>
      <c r="MKK7" s="240"/>
      <c r="MKL7" s="240"/>
      <c r="MKM7" s="240"/>
      <c r="MKN7" s="240"/>
      <c r="MKO7" s="240"/>
      <c r="MKP7" s="240"/>
      <c r="MKQ7" s="240"/>
      <c r="MKR7" s="240"/>
      <c r="MKS7" s="240"/>
      <c r="MKT7" s="240"/>
      <c r="MKU7" s="240"/>
      <c r="MKV7" s="240"/>
      <c r="MKW7" s="240"/>
      <c r="MKX7" s="240"/>
      <c r="MKY7" s="240"/>
      <c r="MKZ7" s="240"/>
      <c r="MLA7" s="240"/>
      <c r="MLB7" s="240"/>
      <c r="MLC7" s="240"/>
      <c r="MLD7" s="240"/>
      <c r="MLE7" s="240"/>
      <c r="MLF7" s="240"/>
      <c r="MLG7" s="240"/>
      <c r="MLH7" s="240"/>
      <c r="MLI7" s="240"/>
      <c r="MLJ7" s="240"/>
      <c r="MLK7" s="240"/>
      <c r="MLL7" s="240"/>
      <c r="MLM7" s="240"/>
      <c r="MLN7" s="240"/>
      <c r="MLO7" s="240"/>
      <c r="MLP7" s="240"/>
      <c r="MLQ7" s="240"/>
      <c r="MLR7" s="240"/>
      <c r="MLS7" s="240"/>
      <c r="MLT7" s="240"/>
      <c r="MLU7" s="240"/>
      <c r="MLV7" s="240"/>
      <c r="MLW7" s="240"/>
      <c r="MLX7" s="240"/>
      <c r="MLY7" s="240"/>
      <c r="MLZ7" s="240"/>
      <c r="MMA7" s="240"/>
      <c r="MMB7" s="240"/>
      <c r="MMC7" s="240"/>
      <c r="MMD7" s="240"/>
      <c r="MME7" s="240"/>
      <c r="MMF7" s="240"/>
      <c r="MMG7" s="240"/>
      <c r="MMH7" s="240"/>
      <c r="MMI7" s="240"/>
      <c r="MMJ7" s="240"/>
      <c r="MMK7" s="240"/>
      <c r="MML7" s="240"/>
      <c r="MMM7" s="240"/>
      <c r="MMN7" s="240"/>
      <c r="MMO7" s="240"/>
      <c r="MMP7" s="240"/>
      <c r="MMQ7" s="240"/>
      <c r="MMR7" s="240"/>
      <c r="MMS7" s="240"/>
      <c r="MMT7" s="240"/>
      <c r="MMU7" s="240"/>
      <c r="MMV7" s="240"/>
      <c r="MMW7" s="240"/>
      <c r="MMX7" s="240"/>
      <c r="MMY7" s="240"/>
      <c r="MMZ7" s="240"/>
      <c r="MNA7" s="240"/>
      <c r="MNB7" s="240"/>
      <c r="MNC7" s="240"/>
      <c r="MND7" s="240"/>
      <c r="MNE7" s="240"/>
      <c r="MNF7" s="240"/>
      <c r="MNG7" s="240"/>
      <c r="MNH7" s="240"/>
      <c r="MNI7" s="240"/>
      <c r="MNJ7" s="240"/>
      <c r="MNK7" s="240"/>
      <c r="MNL7" s="240"/>
      <c r="MNM7" s="240"/>
      <c r="MNN7" s="240"/>
      <c r="MNO7" s="240"/>
      <c r="MNP7" s="240"/>
      <c r="MNQ7" s="240"/>
      <c r="MNR7" s="240"/>
      <c r="MNS7" s="240"/>
      <c r="MNT7" s="240"/>
      <c r="MNU7" s="240"/>
      <c r="MNV7" s="240"/>
      <c r="MNW7" s="240"/>
      <c r="MNX7" s="240"/>
      <c r="MNY7" s="240"/>
      <c r="MNZ7" s="240"/>
      <c r="MOA7" s="240"/>
      <c r="MOB7" s="240"/>
      <c r="MOC7" s="240"/>
      <c r="MOD7" s="240"/>
      <c r="MOE7" s="240"/>
      <c r="MOF7" s="240"/>
      <c r="MOG7" s="240"/>
      <c r="MOH7" s="240"/>
      <c r="MOI7" s="240"/>
      <c r="MOJ7" s="240"/>
      <c r="MOK7" s="240"/>
      <c r="MOL7" s="240"/>
      <c r="MOM7" s="240"/>
      <c r="MON7" s="240"/>
      <c r="MOO7" s="240"/>
      <c r="MOP7" s="240"/>
      <c r="MOQ7" s="240"/>
      <c r="MOR7" s="240"/>
      <c r="MOS7" s="240"/>
      <c r="MOT7" s="240"/>
      <c r="MOU7" s="240"/>
      <c r="MOV7" s="240"/>
      <c r="MOW7" s="240"/>
      <c r="MOX7" s="240"/>
      <c r="MOY7" s="240"/>
      <c r="MOZ7" s="240"/>
      <c r="MPA7" s="240"/>
      <c r="MPB7" s="240"/>
      <c r="MPC7" s="240"/>
      <c r="MPD7" s="240"/>
      <c r="MPE7" s="240"/>
      <c r="MPF7" s="240"/>
      <c r="MPG7" s="240"/>
      <c r="MPH7" s="240"/>
      <c r="MPI7" s="240"/>
      <c r="MPJ7" s="240"/>
      <c r="MPK7" s="240"/>
      <c r="MPL7" s="240"/>
      <c r="MPM7" s="240"/>
      <c r="MPN7" s="240"/>
      <c r="MPO7" s="240"/>
      <c r="MPP7" s="240"/>
      <c r="MPQ7" s="240"/>
      <c r="MPR7" s="240"/>
      <c r="MPS7" s="240"/>
      <c r="MPT7" s="240"/>
      <c r="MPU7" s="240"/>
      <c r="MPV7" s="240"/>
      <c r="MPW7" s="240"/>
      <c r="MPX7" s="240"/>
      <c r="MPY7" s="240"/>
      <c r="MPZ7" s="240"/>
      <c r="MQA7" s="240"/>
      <c r="MQB7" s="240"/>
      <c r="MQC7" s="240"/>
      <c r="MQD7" s="240"/>
      <c r="MQE7" s="240"/>
      <c r="MQF7" s="240"/>
      <c r="MQG7" s="240"/>
      <c r="MQH7" s="240"/>
      <c r="MQI7" s="240"/>
      <c r="MQJ7" s="240"/>
      <c r="MQK7" s="240"/>
      <c r="MQL7" s="240"/>
      <c r="MQM7" s="240"/>
      <c r="MQN7" s="240"/>
      <c r="MQO7" s="240"/>
      <c r="MQP7" s="240"/>
      <c r="MQQ7" s="240"/>
      <c r="MQR7" s="240"/>
      <c r="MQS7" s="240"/>
      <c r="MQT7" s="240"/>
      <c r="MQU7" s="240"/>
      <c r="MQV7" s="240"/>
      <c r="MQW7" s="240"/>
      <c r="MQX7" s="240"/>
      <c r="MQY7" s="240"/>
      <c r="MQZ7" s="240"/>
      <c r="MRA7" s="240"/>
      <c r="MRB7" s="240"/>
      <c r="MRC7" s="240"/>
      <c r="MRD7" s="240"/>
      <c r="MRE7" s="240"/>
      <c r="MRF7" s="240"/>
      <c r="MRG7" s="240"/>
      <c r="MRH7" s="240"/>
      <c r="MRI7" s="240"/>
      <c r="MRJ7" s="240"/>
      <c r="MRK7" s="240"/>
      <c r="MRL7" s="240"/>
      <c r="MRM7" s="240"/>
      <c r="MRN7" s="240"/>
      <c r="MRO7" s="240"/>
      <c r="MRP7" s="240"/>
      <c r="MRQ7" s="240"/>
      <c r="MRR7" s="240"/>
      <c r="MRS7" s="240"/>
      <c r="MRT7" s="240"/>
      <c r="MRU7" s="240"/>
      <c r="MRV7" s="240"/>
      <c r="MRW7" s="240"/>
      <c r="MRX7" s="240"/>
      <c r="MRY7" s="240"/>
      <c r="MRZ7" s="240"/>
      <c r="MSA7" s="240"/>
      <c r="MSB7" s="240"/>
      <c r="MSC7" s="240"/>
      <c r="MSD7" s="240"/>
      <c r="MSE7" s="240"/>
      <c r="MSF7" s="240"/>
      <c r="MSG7" s="240"/>
      <c r="MSH7" s="240"/>
      <c r="MSI7" s="240"/>
      <c r="MSJ7" s="240"/>
      <c r="MSK7" s="240"/>
      <c r="MSL7" s="240"/>
      <c r="MSM7" s="240"/>
      <c r="MSN7" s="240"/>
      <c r="MSO7" s="240"/>
      <c r="MSP7" s="240"/>
      <c r="MSQ7" s="240"/>
      <c r="MSR7" s="240"/>
      <c r="MSS7" s="240"/>
      <c r="MST7" s="240"/>
      <c r="MSU7" s="240"/>
      <c r="MSV7" s="240"/>
      <c r="MSW7" s="240"/>
      <c r="MSX7" s="240"/>
      <c r="MSY7" s="240"/>
      <c r="MSZ7" s="240"/>
      <c r="MTA7" s="240"/>
      <c r="MTB7" s="240"/>
      <c r="MTC7" s="240"/>
      <c r="MTD7" s="240"/>
      <c r="MTE7" s="240"/>
      <c r="MTF7" s="240"/>
      <c r="MTG7" s="240"/>
      <c r="MTH7" s="240"/>
      <c r="MTI7" s="240"/>
      <c r="MTJ7" s="240"/>
      <c r="MTK7" s="240"/>
      <c r="MTL7" s="240"/>
      <c r="MTM7" s="240"/>
      <c r="MTN7" s="240"/>
      <c r="MTO7" s="240"/>
      <c r="MTP7" s="240"/>
      <c r="MTQ7" s="240"/>
      <c r="MTR7" s="240"/>
      <c r="MTS7" s="240"/>
      <c r="MTT7" s="240"/>
      <c r="MTU7" s="240"/>
      <c r="MTV7" s="240"/>
      <c r="MTW7" s="240"/>
      <c r="MTX7" s="240"/>
      <c r="MTY7" s="240"/>
      <c r="MTZ7" s="240"/>
      <c r="MUA7" s="240"/>
      <c r="MUB7" s="240"/>
      <c r="MUC7" s="240"/>
      <c r="MUD7" s="240"/>
      <c r="MUE7" s="240"/>
      <c r="MUF7" s="240"/>
      <c r="MUG7" s="240"/>
      <c r="MUH7" s="240"/>
      <c r="MUI7" s="240"/>
      <c r="MUJ7" s="240"/>
      <c r="MUK7" s="240"/>
      <c r="MUL7" s="240"/>
      <c r="MUM7" s="240"/>
      <c r="MUN7" s="240"/>
      <c r="MUO7" s="240"/>
      <c r="MUP7" s="240"/>
      <c r="MUQ7" s="240"/>
      <c r="MUR7" s="240"/>
      <c r="MUS7" s="240"/>
      <c r="MUT7" s="240"/>
      <c r="MUU7" s="240"/>
      <c r="MUV7" s="240"/>
      <c r="MUW7" s="240"/>
      <c r="MUX7" s="240"/>
      <c r="MUY7" s="240"/>
      <c r="MUZ7" s="240"/>
      <c r="MVA7" s="240"/>
      <c r="MVB7" s="240"/>
      <c r="MVC7" s="240"/>
      <c r="MVD7" s="240"/>
      <c r="MVE7" s="240"/>
      <c r="MVF7" s="240"/>
      <c r="MVG7" s="240"/>
      <c r="MVH7" s="240"/>
      <c r="MVI7" s="240"/>
      <c r="MVJ7" s="240"/>
      <c r="MVK7" s="240"/>
      <c r="MVL7" s="240"/>
      <c r="MVM7" s="240"/>
      <c r="MVN7" s="240"/>
      <c r="MVO7" s="240"/>
      <c r="MVP7" s="240"/>
      <c r="MVQ7" s="240"/>
      <c r="MVR7" s="240"/>
      <c r="MVS7" s="240"/>
      <c r="MVT7" s="240"/>
      <c r="MVU7" s="240"/>
      <c r="MVV7" s="240"/>
      <c r="MVW7" s="240"/>
      <c r="MVX7" s="240"/>
      <c r="MVY7" s="240"/>
      <c r="MVZ7" s="240"/>
      <c r="MWA7" s="240"/>
      <c r="MWB7" s="240"/>
      <c r="MWC7" s="240"/>
      <c r="MWD7" s="240"/>
      <c r="MWE7" s="240"/>
      <c r="MWF7" s="240"/>
      <c r="MWG7" s="240"/>
      <c r="MWH7" s="240"/>
      <c r="MWI7" s="240"/>
      <c r="MWJ7" s="240"/>
      <c r="MWK7" s="240"/>
      <c r="MWL7" s="240"/>
      <c r="MWM7" s="240"/>
      <c r="MWN7" s="240"/>
      <c r="MWO7" s="240"/>
      <c r="MWP7" s="240"/>
      <c r="MWQ7" s="240"/>
      <c r="MWR7" s="240"/>
      <c r="MWS7" s="240"/>
      <c r="MWT7" s="240"/>
      <c r="MWU7" s="240"/>
      <c r="MWV7" s="240"/>
      <c r="MWW7" s="240"/>
      <c r="MWX7" s="240"/>
      <c r="MWY7" s="240"/>
      <c r="MWZ7" s="240"/>
      <c r="MXA7" s="240"/>
      <c r="MXB7" s="240"/>
      <c r="MXC7" s="240"/>
      <c r="MXD7" s="240"/>
      <c r="MXE7" s="240"/>
      <c r="MXF7" s="240"/>
      <c r="MXG7" s="240"/>
      <c r="MXH7" s="240"/>
      <c r="MXI7" s="240"/>
      <c r="MXJ7" s="240"/>
      <c r="MXK7" s="240"/>
      <c r="MXL7" s="240"/>
      <c r="MXM7" s="240"/>
      <c r="MXN7" s="240"/>
      <c r="MXO7" s="240"/>
      <c r="MXP7" s="240"/>
      <c r="MXQ7" s="240"/>
      <c r="MXR7" s="240"/>
      <c r="MXS7" s="240"/>
      <c r="MXT7" s="240"/>
      <c r="MXU7" s="240"/>
      <c r="MXV7" s="240"/>
      <c r="MXW7" s="240"/>
      <c r="MXX7" s="240"/>
      <c r="MXY7" s="240"/>
      <c r="MXZ7" s="240"/>
      <c r="MYA7" s="240"/>
      <c r="MYB7" s="240"/>
      <c r="MYC7" s="240"/>
      <c r="MYD7" s="240"/>
      <c r="MYE7" s="240"/>
      <c r="MYF7" s="240"/>
      <c r="MYG7" s="240"/>
      <c r="MYH7" s="240"/>
      <c r="MYI7" s="240"/>
      <c r="MYJ7" s="240"/>
      <c r="MYK7" s="240"/>
      <c r="MYL7" s="240"/>
      <c r="MYM7" s="240"/>
      <c r="MYN7" s="240"/>
      <c r="MYO7" s="240"/>
      <c r="MYP7" s="240"/>
      <c r="MYQ7" s="240"/>
      <c r="MYR7" s="240"/>
      <c r="MYS7" s="240"/>
      <c r="MYT7" s="240"/>
      <c r="MYU7" s="240"/>
      <c r="MYV7" s="240"/>
      <c r="MYW7" s="240"/>
      <c r="MYX7" s="240"/>
      <c r="MYY7" s="240"/>
      <c r="MYZ7" s="240"/>
      <c r="MZA7" s="240"/>
      <c r="MZB7" s="240"/>
      <c r="MZC7" s="240"/>
      <c r="MZD7" s="240"/>
      <c r="MZE7" s="240"/>
      <c r="MZF7" s="240"/>
      <c r="MZG7" s="240"/>
      <c r="MZH7" s="240"/>
      <c r="MZI7" s="240"/>
      <c r="MZJ7" s="240"/>
      <c r="MZK7" s="240"/>
      <c r="MZL7" s="240"/>
      <c r="MZM7" s="240"/>
      <c r="MZN7" s="240"/>
      <c r="MZO7" s="240"/>
      <c r="MZP7" s="240"/>
      <c r="MZQ7" s="240"/>
      <c r="MZR7" s="240"/>
      <c r="MZS7" s="240"/>
      <c r="MZT7" s="240"/>
      <c r="MZU7" s="240"/>
      <c r="MZV7" s="240"/>
      <c r="MZW7" s="240"/>
      <c r="MZX7" s="240"/>
      <c r="MZY7" s="240"/>
      <c r="MZZ7" s="240"/>
      <c r="NAA7" s="240"/>
      <c r="NAB7" s="240"/>
      <c r="NAC7" s="240"/>
      <c r="NAD7" s="240"/>
      <c r="NAE7" s="240"/>
      <c r="NAF7" s="240"/>
      <c r="NAG7" s="240"/>
      <c r="NAH7" s="240"/>
      <c r="NAI7" s="240"/>
      <c r="NAJ7" s="240"/>
      <c r="NAK7" s="240"/>
      <c r="NAL7" s="240"/>
      <c r="NAM7" s="240"/>
      <c r="NAN7" s="240"/>
      <c r="NAO7" s="240"/>
      <c r="NAP7" s="240"/>
      <c r="NAQ7" s="240"/>
      <c r="NAR7" s="240"/>
      <c r="NAS7" s="240"/>
      <c r="NAT7" s="240"/>
      <c r="NAU7" s="240"/>
      <c r="NAV7" s="240"/>
      <c r="NAW7" s="240"/>
      <c r="NAX7" s="240"/>
      <c r="NAY7" s="240"/>
      <c r="NAZ7" s="240"/>
      <c r="NBA7" s="240"/>
      <c r="NBB7" s="240"/>
      <c r="NBC7" s="240"/>
      <c r="NBD7" s="240"/>
      <c r="NBE7" s="240"/>
      <c r="NBF7" s="240"/>
      <c r="NBG7" s="240"/>
      <c r="NBH7" s="240"/>
      <c r="NBI7" s="240"/>
      <c r="NBJ7" s="240"/>
      <c r="NBK7" s="240"/>
      <c r="NBL7" s="240"/>
      <c r="NBM7" s="240"/>
      <c r="NBN7" s="240"/>
      <c r="NBO7" s="240"/>
      <c r="NBP7" s="240"/>
      <c r="NBQ7" s="240"/>
      <c r="NBR7" s="240"/>
      <c r="NBS7" s="240"/>
      <c r="NBT7" s="240"/>
      <c r="NBU7" s="240"/>
      <c r="NBV7" s="240"/>
      <c r="NBW7" s="240"/>
      <c r="NBX7" s="240"/>
      <c r="NBY7" s="240"/>
      <c r="NBZ7" s="240"/>
      <c r="NCA7" s="240"/>
      <c r="NCB7" s="240"/>
      <c r="NCC7" s="240"/>
      <c r="NCD7" s="240"/>
      <c r="NCE7" s="240"/>
      <c r="NCF7" s="240"/>
      <c r="NCG7" s="240"/>
      <c r="NCH7" s="240"/>
      <c r="NCI7" s="240"/>
      <c r="NCJ7" s="240"/>
      <c r="NCK7" s="240"/>
      <c r="NCL7" s="240"/>
      <c r="NCM7" s="240"/>
      <c r="NCN7" s="240"/>
      <c r="NCO7" s="240"/>
      <c r="NCP7" s="240"/>
      <c r="NCQ7" s="240"/>
      <c r="NCR7" s="240"/>
      <c r="NCS7" s="240"/>
      <c r="NCT7" s="240"/>
      <c r="NCU7" s="240"/>
      <c r="NCV7" s="240"/>
      <c r="NCW7" s="240"/>
      <c r="NCX7" s="240"/>
      <c r="NCY7" s="240"/>
      <c r="NCZ7" s="240"/>
      <c r="NDA7" s="240"/>
      <c r="NDB7" s="240"/>
      <c r="NDC7" s="240"/>
      <c r="NDD7" s="240"/>
      <c r="NDE7" s="240"/>
      <c r="NDF7" s="240"/>
      <c r="NDG7" s="240"/>
      <c r="NDH7" s="240"/>
      <c r="NDI7" s="240"/>
      <c r="NDJ7" s="240"/>
      <c r="NDK7" s="240"/>
      <c r="NDL7" s="240"/>
      <c r="NDM7" s="240"/>
      <c r="NDN7" s="240"/>
      <c r="NDO7" s="240"/>
      <c r="NDP7" s="240"/>
      <c r="NDQ7" s="240"/>
      <c r="NDR7" s="240"/>
      <c r="NDS7" s="240"/>
      <c r="NDT7" s="240"/>
      <c r="NDU7" s="240"/>
      <c r="NDV7" s="240"/>
      <c r="NDW7" s="240"/>
      <c r="NDX7" s="240"/>
      <c r="NDY7" s="240"/>
      <c r="NDZ7" s="240"/>
      <c r="NEA7" s="240"/>
      <c r="NEB7" s="240"/>
      <c r="NEC7" s="240"/>
      <c r="NED7" s="240"/>
      <c r="NEE7" s="240"/>
      <c r="NEF7" s="240"/>
      <c r="NEG7" s="240"/>
      <c r="NEH7" s="240"/>
      <c r="NEI7" s="240"/>
      <c r="NEJ7" s="240"/>
      <c r="NEK7" s="240"/>
      <c r="NEL7" s="240"/>
      <c r="NEM7" s="240"/>
      <c r="NEN7" s="240"/>
      <c r="NEO7" s="240"/>
      <c r="NEP7" s="240"/>
      <c r="NEQ7" s="240"/>
      <c r="NER7" s="240"/>
      <c r="NES7" s="240"/>
      <c r="NET7" s="240"/>
      <c r="NEU7" s="240"/>
      <c r="NEV7" s="240"/>
      <c r="NEW7" s="240"/>
      <c r="NEX7" s="240"/>
      <c r="NEY7" s="240"/>
      <c r="NEZ7" s="240"/>
      <c r="NFA7" s="240"/>
      <c r="NFB7" s="240"/>
      <c r="NFC7" s="240"/>
      <c r="NFD7" s="240"/>
      <c r="NFE7" s="240"/>
      <c r="NFF7" s="240"/>
      <c r="NFG7" s="240"/>
      <c r="NFH7" s="240"/>
      <c r="NFI7" s="240"/>
      <c r="NFJ7" s="240"/>
      <c r="NFK7" s="240"/>
      <c r="NFL7" s="240"/>
      <c r="NFM7" s="240"/>
      <c r="NFN7" s="240"/>
      <c r="NFO7" s="240"/>
      <c r="NFP7" s="240"/>
      <c r="NFQ7" s="240"/>
      <c r="NFR7" s="240"/>
      <c r="NFS7" s="240"/>
      <c r="NFT7" s="240"/>
      <c r="NFU7" s="240"/>
      <c r="NFV7" s="240"/>
      <c r="NFW7" s="240"/>
      <c r="NFX7" s="240"/>
      <c r="NFY7" s="240"/>
      <c r="NFZ7" s="240"/>
      <c r="NGA7" s="240"/>
      <c r="NGB7" s="240"/>
      <c r="NGC7" s="240"/>
      <c r="NGD7" s="240"/>
      <c r="NGE7" s="240"/>
      <c r="NGF7" s="240"/>
      <c r="NGG7" s="240"/>
      <c r="NGH7" s="240"/>
      <c r="NGI7" s="240"/>
      <c r="NGJ7" s="240"/>
      <c r="NGK7" s="240"/>
      <c r="NGL7" s="240"/>
      <c r="NGM7" s="240"/>
      <c r="NGN7" s="240"/>
      <c r="NGO7" s="240"/>
      <c r="NGP7" s="240"/>
      <c r="NGQ7" s="240"/>
      <c r="NGR7" s="240"/>
      <c r="NGS7" s="240"/>
      <c r="NGT7" s="240"/>
      <c r="NGU7" s="240"/>
      <c r="NGV7" s="240"/>
      <c r="NGW7" s="240"/>
      <c r="NGX7" s="240"/>
      <c r="NGY7" s="240"/>
      <c r="NGZ7" s="240"/>
      <c r="NHA7" s="240"/>
      <c r="NHB7" s="240"/>
      <c r="NHC7" s="240"/>
      <c r="NHD7" s="240"/>
      <c r="NHE7" s="240"/>
      <c r="NHF7" s="240"/>
      <c r="NHG7" s="240"/>
      <c r="NHH7" s="240"/>
      <c r="NHI7" s="240"/>
      <c r="NHJ7" s="240"/>
      <c r="NHK7" s="240"/>
      <c r="NHL7" s="240"/>
      <c r="NHM7" s="240"/>
      <c r="NHN7" s="240"/>
      <c r="NHO7" s="240"/>
      <c r="NHP7" s="240"/>
      <c r="NHQ7" s="240"/>
      <c r="NHR7" s="240"/>
      <c r="NHS7" s="240"/>
      <c r="NHT7" s="240"/>
      <c r="NHU7" s="240"/>
      <c r="NHV7" s="240"/>
      <c r="NHW7" s="240"/>
      <c r="NHX7" s="240"/>
      <c r="NHY7" s="240"/>
      <c r="NHZ7" s="240"/>
      <c r="NIA7" s="240"/>
      <c r="NIB7" s="240"/>
      <c r="NIC7" s="240"/>
      <c r="NID7" s="240"/>
      <c r="NIE7" s="240"/>
      <c r="NIF7" s="240"/>
      <c r="NIG7" s="240"/>
      <c r="NIH7" s="240"/>
      <c r="NII7" s="240"/>
      <c r="NIJ7" s="240"/>
      <c r="NIK7" s="240"/>
      <c r="NIL7" s="240"/>
      <c r="NIM7" s="240"/>
      <c r="NIN7" s="240"/>
      <c r="NIO7" s="240"/>
      <c r="NIP7" s="240"/>
      <c r="NIQ7" s="240"/>
      <c r="NIR7" s="240"/>
      <c r="NIS7" s="240"/>
      <c r="NIT7" s="240"/>
      <c r="NIU7" s="240"/>
      <c r="NIV7" s="240"/>
      <c r="NIW7" s="240"/>
      <c r="NIX7" s="240"/>
      <c r="NIY7" s="240"/>
      <c r="NIZ7" s="240"/>
      <c r="NJA7" s="240"/>
      <c r="NJB7" s="240"/>
      <c r="NJC7" s="240"/>
      <c r="NJD7" s="240"/>
      <c r="NJE7" s="240"/>
      <c r="NJF7" s="240"/>
      <c r="NJG7" s="240"/>
      <c r="NJH7" s="240"/>
      <c r="NJI7" s="240"/>
      <c r="NJJ7" s="240"/>
      <c r="NJK7" s="240"/>
      <c r="NJL7" s="240"/>
      <c r="NJM7" s="240"/>
      <c r="NJN7" s="240"/>
      <c r="NJO7" s="240"/>
      <c r="NJP7" s="240"/>
      <c r="NJQ7" s="240"/>
      <c r="NJR7" s="240"/>
      <c r="NJS7" s="240"/>
      <c r="NJT7" s="240"/>
      <c r="NJU7" s="240"/>
      <c r="NJV7" s="240"/>
      <c r="NJW7" s="240"/>
      <c r="NJX7" s="240"/>
      <c r="NJY7" s="240"/>
      <c r="NJZ7" s="240"/>
      <c r="NKA7" s="240"/>
      <c r="NKB7" s="240"/>
      <c r="NKC7" s="240"/>
      <c r="NKD7" s="240"/>
      <c r="NKE7" s="240"/>
      <c r="NKF7" s="240"/>
      <c r="NKG7" s="240"/>
      <c r="NKH7" s="240"/>
      <c r="NKI7" s="240"/>
      <c r="NKJ7" s="240"/>
      <c r="NKK7" s="240"/>
      <c r="NKL7" s="240"/>
      <c r="NKM7" s="240"/>
      <c r="NKN7" s="240"/>
      <c r="NKO7" s="240"/>
      <c r="NKP7" s="240"/>
      <c r="NKQ7" s="240"/>
      <c r="NKR7" s="240"/>
      <c r="NKS7" s="240"/>
      <c r="NKT7" s="240"/>
      <c r="NKU7" s="240"/>
      <c r="NKV7" s="240"/>
      <c r="NKW7" s="240"/>
      <c r="NKX7" s="240"/>
      <c r="NKY7" s="240"/>
      <c r="NKZ7" s="240"/>
      <c r="NLA7" s="240"/>
      <c r="NLB7" s="240"/>
      <c r="NLC7" s="240"/>
      <c r="NLD7" s="240"/>
      <c r="NLE7" s="240"/>
      <c r="NLF7" s="240"/>
      <c r="NLG7" s="240"/>
      <c r="NLH7" s="240"/>
      <c r="NLI7" s="240"/>
      <c r="NLJ7" s="240"/>
      <c r="NLK7" s="240"/>
      <c r="NLL7" s="240"/>
      <c r="NLM7" s="240"/>
      <c r="NLN7" s="240"/>
      <c r="NLO7" s="240"/>
      <c r="NLP7" s="240"/>
      <c r="NLQ7" s="240"/>
      <c r="NLR7" s="240"/>
      <c r="NLS7" s="240"/>
      <c r="NLT7" s="240"/>
      <c r="NLU7" s="240"/>
      <c r="NLV7" s="240"/>
      <c r="NLW7" s="240"/>
      <c r="NLX7" s="240"/>
      <c r="NLY7" s="240"/>
      <c r="NLZ7" s="240"/>
      <c r="NMA7" s="240"/>
      <c r="NMB7" s="240"/>
      <c r="NMC7" s="240"/>
      <c r="NMD7" s="240"/>
      <c r="NME7" s="240"/>
      <c r="NMF7" s="240"/>
      <c r="NMG7" s="240"/>
      <c r="NMH7" s="240"/>
      <c r="NMI7" s="240"/>
      <c r="NMJ7" s="240"/>
      <c r="NMK7" s="240"/>
      <c r="NML7" s="240"/>
      <c r="NMM7" s="240"/>
      <c r="NMN7" s="240"/>
      <c r="NMO7" s="240"/>
      <c r="NMP7" s="240"/>
      <c r="NMQ7" s="240"/>
      <c r="NMR7" s="240"/>
      <c r="NMS7" s="240"/>
      <c r="NMT7" s="240"/>
      <c r="NMU7" s="240"/>
      <c r="NMV7" s="240"/>
      <c r="NMW7" s="240"/>
      <c r="NMX7" s="240"/>
      <c r="NMY7" s="240"/>
      <c r="NMZ7" s="240"/>
      <c r="NNA7" s="240"/>
      <c r="NNB7" s="240"/>
      <c r="NNC7" s="240"/>
      <c r="NND7" s="240"/>
      <c r="NNE7" s="240"/>
      <c r="NNF7" s="240"/>
      <c r="NNG7" s="240"/>
      <c r="NNH7" s="240"/>
      <c r="NNI7" s="240"/>
      <c r="NNJ7" s="240"/>
      <c r="NNK7" s="240"/>
      <c r="NNL7" s="240"/>
      <c r="NNM7" s="240"/>
      <c r="NNN7" s="240"/>
      <c r="NNO7" s="240"/>
      <c r="NNP7" s="240"/>
      <c r="NNQ7" s="240"/>
      <c r="NNR7" s="240"/>
      <c r="NNS7" s="240"/>
      <c r="NNT7" s="240"/>
      <c r="NNU7" s="240"/>
      <c r="NNV7" s="240"/>
      <c r="NNW7" s="240"/>
      <c r="NNX7" s="240"/>
      <c r="NNY7" s="240"/>
      <c r="NNZ7" s="240"/>
      <c r="NOA7" s="240"/>
      <c r="NOB7" s="240"/>
      <c r="NOC7" s="240"/>
      <c r="NOD7" s="240"/>
      <c r="NOE7" s="240"/>
      <c r="NOF7" s="240"/>
      <c r="NOG7" s="240"/>
      <c r="NOH7" s="240"/>
      <c r="NOI7" s="240"/>
      <c r="NOJ7" s="240"/>
      <c r="NOK7" s="240"/>
      <c r="NOL7" s="240"/>
      <c r="NOM7" s="240"/>
      <c r="NON7" s="240"/>
      <c r="NOO7" s="240"/>
      <c r="NOP7" s="240"/>
      <c r="NOQ7" s="240"/>
      <c r="NOR7" s="240"/>
      <c r="NOS7" s="240"/>
      <c r="NOT7" s="240"/>
      <c r="NOU7" s="240"/>
      <c r="NOV7" s="240"/>
      <c r="NOW7" s="240"/>
      <c r="NOX7" s="240"/>
      <c r="NOY7" s="240"/>
      <c r="NOZ7" s="240"/>
      <c r="NPA7" s="240"/>
      <c r="NPB7" s="240"/>
      <c r="NPC7" s="240"/>
      <c r="NPD7" s="240"/>
      <c r="NPE7" s="240"/>
      <c r="NPF7" s="240"/>
      <c r="NPG7" s="240"/>
      <c r="NPH7" s="240"/>
      <c r="NPI7" s="240"/>
      <c r="NPJ7" s="240"/>
      <c r="NPK7" s="240"/>
      <c r="NPL7" s="240"/>
      <c r="NPM7" s="240"/>
      <c r="NPN7" s="240"/>
      <c r="NPO7" s="240"/>
      <c r="NPP7" s="240"/>
      <c r="NPQ7" s="240"/>
      <c r="NPR7" s="240"/>
      <c r="NPS7" s="240"/>
      <c r="NPT7" s="240"/>
      <c r="NPU7" s="240"/>
      <c r="NPV7" s="240"/>
      <c r="NPW7" s="240"/>
      <c r="NPX7" s="240"/>
      <c r="NPY7" s="240"/>
      <c r="NPZ7" s="240"/>
      <c r="NQA7" s="240"/>
      <c r="NQB7" s="240"/>
      <c r="NQC7" s="240"/>
      <c r="NQD7" s="240"/>
      <c r="NQE7" s="240"/>
      <c r="NQF7" s="240"/>
      <c r="NQG7" s="240"/>
      <c r="NQH7" s="240"/>
      <c r="NQI7" s="240"/>
      <c r="NQJ7" s="240"/>
      <c r="NQK7" s="240"/>
      <c r="NQL7" s="240"/>
      <c r="NQM7" s="240"/>
      <c r="NQN7" s="240"/>
      <c r="NQO7" s="240"/>
      <c r="NQP7" s="240"/>
      <c r="NQQ7" s="240"/>
      <c r="NQR7" s="240"/>
      <c r="NQS7" s="240"/>
      <c r="NQT7" s="240"/>
      <c r="NQU7" s="240"/>
      <c r="NQV7" s="240"/>
      <c r="NQW7" s="240"/>
      <c r="NQX7" s="240"/>
      <c r="NQY7" s="240"/>
      <c r="NQZ7" s="240"/>
      <c r="NRA7" s="240"/>
      <c r="NRB7" s="240"/>
      <c r="NRC7" s="240"/>
      <c r="NRD7" s="240"/>
      <c r="NRE7" s="240"/>
      <c r="NRF7" s="240"/>
      <c r="NRG7" s="240"/>
      <c r="NRH7" s="240"/>
      <c r="NRI7" s="240"/>
      <c r="NRJ7" s="240"/>
      <c r="NRK7" s="240"/>
      <c r="NRL7" s="240"/>
      <c r="NRM7" s="240"/>
      <c r="NRN7" s="240"/>
      <c r="NRO7" s="240"/>
      <c r="NRP7" s="240"/>
      <c r="NRQ7" s="240"/>
      <c r="NRR7" s="240"/>
      <c r="NRS7" s="240"/>
      <c r="NRT7" s="240"/>
      <c r="NRU7" s="240"/>
      <c r="NRV7" s="240"/>
      <c r="NRW7" s="240"/>
      <c r="NRX7" s="240"/>
      <c r="NRY7" s="240"/>
      <c r="NRZ7" s="240"/>
      <c r="NSA7" s="240"/>
      <c r="NSB7" s="240"/>
      <c r="NSC7" s="240"/>
      <c r="NSD7" s="240"/>
      <c r="NSE7" s="240"/>
      <c r="NSF7" s="240"/>
      <c r="NSG7" s="240"/>
      <c r="NSH7" s="240"/>
      <c r="NSI7" s="240"/>
      <c r="NSJ7" s="240"/>
      <c r="NSK7" s="240"/>
      <c r="NSL7" s="240"/>
      <c r="NSM7" s="240"/>
      <c r="NSN7" s="240"/>
      <c r="NSO7" s="240"/>
      <c r="NSP7" s="240"/>
      <c r="NSQ7" s="240"/>
      <c r="NSR7" s="240"/>
      <c r="NSS7" s="240"/>
      <c r="NST7" s="240"/>
      <c r="NSU7" s="240"/>
      <c r="NSV7" s="240"/>
      <c r="NSW7" s="240"/>
      <c r="NSX7" s="240"/>
      <c r="NSY7" s="240"/>
      <c r="NSZ7" s="240"/>
      <c r="NTA7" s="240"/>
      <c r="NTB7" s="240"/>
      <c r="NTC7" s="240"/>
      <c r="NTD7" s="240"/>
      <c r="NTE7" s="240"/>
      <c r="NTF7" s="240"/>
      <c r="NTG7" s="240"/>
      <c r="NTH7" s="240"/>
      <c r="NTI7" s="240"/>
      <c r="NTJ7" s="240"/>
      <c r="NTK7" s="240"/>
      <c r="NTL7" s="240"/>
      <c r="NTM7" s="240"/>
      <c r="NTN7" s="240"/>
      <c r="NTO7" s="240"/>
      <c r="NTP7" s="240"/>
      <c r="NTQ7" s="240"/>
      <c r="NTR7" s="240"/>
      <c r="NTS7" s="240"/>
      <c r="NTT7" s="240"/>
      <c r="NTU7" s="240"/>
      <c r="NTV7" s="240"/>
      <c r="NTW7" s="240"/>
      <c r="NTX7" s="240"/>
      <c r="NTY7" s="240"/>
      <c r="NTZ7" s="240"/>
      <c r="NUA7" s="240"/>
      <c r="NUB7" s="240"/>
      <c r="NUC7" s="240"/>
      <c r="NUD7" s="240"/>
      <c r="NUE7" s="240"/>
      <c r="NUF7" s="240"/>
      <c r="NUG7" s="240"/>
      <c r="NUH7" s="240"/>
      <c r="NUI7" s="240"/>
      <c r="NUJ7" s="240"/>
      <c r="NUK7" s="240"/>
      <c r="NUL7" s="240"/>
      <c r="NUM7" s="240"/>
      <c r="NUN7" s="240"/>
      <c r="NUO7" s="240"/>
      <c r="NUP7" s="240"/>
      <c r="NUQ7" s="240"/>
      <c r="NUR7" s="240"/>
      <c r="NUS7" s="240"/>
      <c r="NUT7" s="240"/>
      <c r="NUU7" s="240"/>
      <c r="NUV7" s="240"/>
      <c r="NUW7" s="240"/>
      <c r="NUX7" s="240"/>
      <c r="NUY7" s="240"/>
      <c r="NUZ7" s="240"/>
      <c r="NVA7" s="240"/>
      <c r="NVB7" s="240"/>
      <c r="NVC7" s="240"/>
      <c r="NVD7" s="240"/>
      <c r="NVE7" s="240"/>
      <c r="NVF7" s="240"/>
      <c r="NVG7" s="240"/>
      <c r="NVH7" s="240"/>
      <c r="NVI7" s="240"/>
      <c r="NVJ7" s="240"/>
      <c r="NVK7" s="240"/>
      <c r="NVL7" s="240"/>
      <c r="NVM7" s="240"/>
      <c r="NVN7" s="240"/>
      <c r="NVO7" s="240"/>
      <c r="NVP7" s="240"/>
      <c r="NVQ7" s="240"/>
      <c r="NVR7" s="240"/>
      <c r="NVS7" s="240"/>
      <c r="NVT7" s="240"/>
      <c r="NVU7" s="240"/>
      <c r="NVV7" s="240"/>
      <c r="NVW7" s="240"/>
      <c r="NVX7" s="240"/>
      <c r="NVY7" s="240"/>
      <c r="NVZ7" s="240"/>
      <c r="NWA7" s="240"/>
      <c r="NWB7" s="240"/>
      <c r="NWC7" s="240"/>
      <c r="NWD7" s="240"/>
      <c r="NWE7" s="240"/>
      <c r="NWF7" s="240"/>
      <c r="NWG7" s="240"/>
      <c r="NWH7" s="240"/>
      <c r="NWI7" s="240"/>
      <c r="NWJ7" s="240"/>
      <c r="NWK7" s="240"/>
      <c r="NWL7" s="240"/>
      <c r="NWM7" s="240"/>
      <c r="NWN7" s="240"/>
      <c r="NWO7" s="240"/>
      <c r="NWP7" s="240"/>
      <c r="NWQ7" s="240"/>
      <c r="NWR7" s="240"/>
      <c r="NWS7" s="240"/>
      <c r="NWT7" s="240"/>
      <c r="NWU7" s="240"/>
      <c r="NWV7" s="240"/>
      <c r="NWW7" s="240"/>
      <c r="NWX7" s="240"/>
      <c r="NWY7" s="240"/>
      <c r="NWZ7" s="240"/>
      <c r="NXA7" s="240"/>
      <c r="NXB7" s="240"/>
      <c r="NXC7" s="240"/>
      <c r="NXD7" s="240"/>
      <c r="NXE7" s="240"/>
      <c r="NXF7" s="240"/>
      <c r="NXG7" s="240"/>
      <c r="NXH7" s="240"/>
      <c r="NXI7" s="240"/>
      <c r="NXJ7" s="240"/>
      <c r="NXK7" s="240"/>
      <c r="NXL7" s="240"/>
      <c r="NXM7" s="240"/>
      <c r="NXN7" s="240"/>
      <c r="NXO7" s="240"/>
      <c r="NXP7" s="240"/>
      <c r="NXQ7" s="240"/>
      <c r="NXR7" s="240"/>
      <c r="NXS7" s="240"/>
      <c r="NXT7" s="240"/>
      <c r="NXU7" s="240"/>
      <c r="NXV7" s="240"/>
      <c r="NXW7" s="240"/>
      <c r="NXX7" s="240"/>
      <c r="NXY7" s="240"/>
      <c r="NXZ7" s="240"/>
      <c r="NYA7" s="240"/>
      <c r="NYB7" s="240"/>
      <c r="NYC7" s="240"/>
      <c r="NYD7" s="240"/>
      <c r="NYE7" s="240"/>
      <c r="NYF7" s="240"/>
      <c r="NYG7" s="240"/>
      <c r="NYH7" s="240"/>
      <c r="NYI7" s="240"/>
      <c r="NYJ7" s="240"/>
      <c r="NYK7" s="240"/>
      <c r="NYL7" s="240"/>
      <c r="NYM7" s="240"/>
      <c r="NYN7" s="240"/>
      <c r="NYO7" s="240"/>
      <c r="NYP7" s="240"/>
      <c r="NYQ7" s="240"/>
      <c r="NYR7" s="240"/>
      <c r="NYS7" s="240"/>
      <c r="NYT7" s="240"/>
      <c r="NYU7" s="240"/>
      <c r="NYV7" s="240"/>
      <c r="NYW7" s="240"/>
      <c r="NYX7" s="240"/>
      <c r="NYY7" s="240"/>
      <c r="NYZ7" s="240"/>
      <c r="NZA7" s="240"/>
      <c r="NZB7" s="240"/>
      <c r="NZC7" s="240"/>
      <c r="NZD7" s="240"/>
      <c r="NZE7" s="240"/>
      <c r="NZF7" s="240"/>
      <c r="NZG7" s="240"/>
      <c r="NZH7" s="240"/>
      <c r="NZI7" s="240"/>
      <c r="NZJ7" s="240"/>
      <c r="NZK7" s="240"/>
      <c r="NZL7" s="240"/>
      <c r="NZM7" s="240"/>
      <c r="NZN7" s="240"/>
      <c r="NZO7" s="240"/>
      <c r="NZP7" s="240"/>
      <c r="NZQ7" s="240"/>
      <c r="NZR7" s="240"/>
      <c r="NZS7" s="240"/>
      <c r="NZT7" s="240"/>
      <c r="NZU7" s="240"/>
      <c r="NZV7" s="240"/>
      <c r="NZW7" s="240"/>
      <c r="NZX7" s="240"/>
      <c r="NZY7" s="240"/>
      <c r="NZZ7" s="240"/>
      <c r="OAA7" s="240"/>
      <c r="OAB7" s="240"/>
      <c r="OAC7" s="240"/>
      <c r="OAD7" s="240"/>
      <c r="OAE7" s="240"/>
      <c r="OAF7" s="240"/>
      <c r="OAG7" s="240"/>
      <c r="OAH7" s="240"/>
      <c r="OAI7" s="240"/>
      <c r="OAJ7" s="240"/>
      <c r="OAK7" s="240"/>
      <c r="OAL7" s="240"/>
      <c r="OAM7" s="240"/>
      <c r="OAN7" s="240"/>
      <c r="OAO7" s="240"/>
      <c r="OAP7" s="240"/>
      <c r="OAQ7" s="240"/>
      <c r="OAR7" s="240"/>
      <c r="OAS7" s="240"/>
      <c r="OAT7" s="240"/>
      <c r="OAU7" s="240"/>
      <c r="OAV7" s="240"/>
      <c r="OAW7" s="240"/>
      <c r="OAX7" s="240"/>
      <c r="OAY7" s="240"/>
      <c r="OAZ7" s="240"/>
      <c r="OBA7" s="240"/>
      <c r="OBB7" s="240"/>
      <c r="OBC7" s="240"/>
      <c r="OBD7" s="240"/>
      <c r="OBE7" s="240"/>
      <c r="OBF7" s="240"/>
      <c r="OBG7" s="240"/>
      <c r="OBH7" s="240"/>
      <c r="OBI7" s="240"/>
      <c r="OBJ7" s="240"/>
      <c r="OBK7" s="240"/>
      <c r="OBL7" s="240"/>
      <c r="OBM7" s="240"/>
      <c r="OBN7" s="240"/>
      <c r="OBO7" s="240"/>
      <c r="OBP7" s="240"/>
      <c r="OBQ7" s="240"/>
      <c r="OBR7" s="240"/>
      <c r="OBS7" s="240"/>
      <c r="OBT7" s="240"/>
      <c r="OBU7" s="240"/>
      <c r="OBV7" s="240"/>
      <c r="OBW7" s="240"/>
      <c r="OBX7" s="240"/>
      <c r="OBY7" s="240"/>
      <c r="OBZ7" s="240"/>
      <c r="OCA7" s="240"/>
      <c r="OCB7" s="240"/>
      <c r="OCC7" s="240"/>
      <c r="OCD7" s="240"/>
      <c r="OCE7" s="240"/>
      <c r="OCF7" s="240"/>
      <c r="OCG7" s="240"/>
      <c r="OCH7" s="240"/>
      <c r="OCI7" s="240"/>
      <c r="OCJ7" s="240"/>
      <c r="OCK7" s="240"/>
      <c r="OCL7" s="240"/>
      <c r="OCM7" s="240"/>
      <c r="OCN7" s="240"/>
      <c r="OCO7" s="240"/>
      <c r="OCP7" s="240"/>
      <c r="OCQ7" s="240"/>
      <c r="OCR7" s="240"/>
      <c r="OCS7" s="240"/>
      <c r="OCT7" s="240"/>
      <c r="OCU7" s="240"/>
      <c r="OCV7" s="240"/>
      <c r="OCW7" s="240"/>
      <c r="OCX7" s="240"/>
      <c r="OCY7" s="240"/>
      <c r="OCZ7" s="240"/>
      <c r="ODA7" s="240"/>
      <c r="ODB7" s="240"/>
      <c r="ODC7" s="240"/>
      <c r="ODD7" s="240"/>
      <c r="ODE7" s="240"/>
      <c r="ODF7" s="240"/>
      <c r="ODG7" s="240"/>
      <c r="ODH7" s="240"/>
      <c r="ODI7" s="240"/>
      <c r="ODJ7" s="240"/>
      <c r="ODK7" s="240"/>
      <c r="ODL7" s="240"/>
      <c r="ODM7" s="240"/>
      <c r="ODN7" s="240"/>
      <c r="ODO7" s="240"/>
      <c r="ODP7" s="240"/>
      <c r="ODQ7" s="240"/>
      <c r="ODR7" s="240"/>
      <c r="ODS7" s="240"/>
      <c r="ODT7" s="240"/>
      <c r="ODU7" s="240"/>
      <c r="ODV7" s="240"/>
      <c r="ODW7" s="240"/>
      <c r="ODX7" s="240"/>
      <c r="ODY7" s="240"/>
      <c r="ODZ7" s="240"/>
      <c r="OEA7" s="240"/>
      <c r="OEB7" s="240"/>
      <c r="OEC7" s="240"/>
      <c r="OED7" s="240"/>
      <c r="OEE7" s="240"/>
      <c r="OEF7" s="240"/>
      <c r="OEG7" s="240"/>
      <c r="OEH7" s="240"/>
      <c r="OEI7" s="240"/>
      <c r="OEJ7" s="240"/>
      <c r="OEK7" s="240"/>
      <c r="OEL7" s="240"/>
      <c r="OEM7" s="240"/>
      <c r="OEN7" s="240"/>
      <c r="OEO7" s="240"/>
      <c r="OEP7" s="240"/>
      <c r="OEQ7" s="240"/>
      <c r="OER7" s="240"/>
      <c r="OES7" s="240"/>
      <c r="OET7" s="240"/>
      <c r="OEU7" s="240"/>
      <c r="OEV7" s="240"/>
      <c r="OEW7" s="240"/>
      <c r="OEX7" s="240"/>
      <c r="OEY7" s="240"/>
      <c r="OEZ7" s="240"/>
      <c r="OFA7" s="240"/>
      <c r="OFB7" s="240"/>
      <c r="OFC7" s="240"/>
      <c r="OFD7" s="240"/>
      <c r="OFE7" s="240"/>
      <c r="OFF7" s="240"/>
      <c r="OFG7" s="240"/>
      <c r="OFH7" s="240"/>
      <c r="OFI7" s="240"/>
      <c r="OFJ7" s="240"/>
      <c r="OFK7" s="240"/>
      <c r="OFL7" s="240"/>
      <c r="OFM7" s="240"/>
      <c r="OFN7" s="240"/>
      <c r="OFO7" s="240"/>
      <c r="OFP7" s="240"/>
      <c r="OFQ7" s="240"/>
      <c r="OFR7" s="240"/>
      <c r="OFS7" s="240"/>
      <c r="OFT7" s="240"/>
      <c r="OFU7" s="240"/>
      <c r="OFV7" s="240"/>
      <c r="OFW7" s="240"/>
      <c r="OFX7" s="240"/>
      <c r="OFY7" s="240"/>
      <c r="OFZ7" s="240"/>
      <c r="OGA7" s="240"/>
      <c r="OGB7" s="240"/>
      <c r="OGC7" s="240"/>
      <c r="OGD7" s="240"/>
      <c r="OGE7" s="240"/>
      <c r="OGF7" s="240"/>
      <c r="OGG7" s="240"/>
      <c r="OGH7" s="240"/>
      <c r="OGI7" s="240"/>
      <c r="OGJ7" s="240"/>
      <c r="OGK7" s="240"/>
      <c r="OGL7" s="240"/>
      <c r="OGM7" s="240"/>
      <c r="OGN7" s="240"/>
      <c r="OGO7" s="240"/>
      <c r="OGP7" s="240"/>
      <c r="OGQ7" s="240"/>
      <c r="OGR7" s="240"/>
      <c r="OGS7" s="240"/>
      <c r="OGT7" s="240"/>
      <c r="OGU7" s="240"/>
      <c r="OGV7" s="240"/>
      <c r="OGW7" s="240"/>
      <c r="OGX7" s="240"/>
      <c r="OGY7" s="240"/>
      <c r="OGZ7" s="240"/>
      <c r="OHA7" s="240"/>
      <c r="OHB7" s="240"/>
      <c r="OHC7" s="240"/>
      <c r="OHD7" s="240"/>
      <c r="OHE7" s="240"/>
      <c r="OHF7" s="240"/>
      <c r="OHG7" s="240"/>
      <c r="OHH7" s="240"/>
      <c r="OHI7" s="240"/>
      <c r="OHJ7" s="240"/>
      <c r="OHK7" s="240"/>
      <c r="OHL7" s="240"/>
      <c r="OHM7" s="240"/>
      <c r="OHN7" s="240"/>
      <c r="OHO7" s="240"/>
      <c r="OHP7" s="240"/>
      <c r="OHQ7" s="240"/>
      <c r="OHR7" s="240"/>
      <c r="OHS7" s="240"/>
      <c r="OHT7" s="240"/>
      <c r="OHU7" s="240"/>
      <c r="OHV7" s="240"/>
      <c r="OHW7" s="240"/>
      <c r="OHX7" s="240"/>
      <c r="OHY7" s="240"/>
      <c r="OHZ7" s="240"/>
      <c r="OIA7" s="240"/>
      <c r="OIB7" s="240"/>
      <c r="OIC7" s="240"/>
      <c r="OID7" s="240"/>
      <c r="OIE7" s="240"/>
      <c r="OIF7" s="240"/>
      <c r="OIG7" s="240"/>
      <c r="OIH7" s="240"/>
      <c r="OII7" s="240"/>
      <c r="OIJ7" s="240"/>
      <c r="OIK7" s="240"/>
      <c r="OIL7" s="240"/>
      <c r="OIM7" s="240"/>
      <c r="OIN7" s="240"/>
      <c r="OIO7" s="240"/>
      <c r="OIP7" s="240"/>
      <c r="OIQ7" s="240"/>
      <c r="OIR7" s="240"/>
      <c r="OIS7" s="240"/>
      <c r="OIT7" s="240"/>
      <c r="OIU7" s="240"/>
      <c r="OIV7" s="240"/>
      <c r="OIW7" s="240"/>
      <c r="OIX7" s="240"/>
      <c r="OIY7" s="240"/>
      <c r="OIZ7" s="240"/>
      <c r="OJA7" s="240"/>
      <c r="OJB7" s="240"/>
      <c r="OJC7" s="240"/>
      <c r="OJD7" s="240"/>
      <c r="OJE7" s="240"/>
      <c r="OJF7" s="240"/>
      <c r="OJG7" s="240"/>
      <c r="OJH7" s="240"/>
      <c r="OJI7" s="240"/>
      <c r="OJJ7" s="240"/>
      <c r="OJK7" s="240"/>
      <c r="OJL7" s="240"/>
      <c r="OJM7" s="240"/>
      <c r="OJN7" s="240"/>
      <c r="OJO7" s="240"/>
      <c r="OJP7" s="240"/>
      <c r="OJQ7" s="240"/>
      <c r="OJR7" s="240"/>
      <c r="OJS7" s="240"/>
      <c r="OJT7" s="240"/>
      <c r="OJU7" s="240"/>
      <c r="OJV7" s="240"/>
      <c r="OJW7" s="240"/>
      <c r="OJX7" s="240"/>
      <c r="OJY7" s="240"/>
      <c r="OJZ7" s="240"/>
      <c r="OKA7" s="240"/>
      <c r="OKB7" s="240"/>
      <c r="OKC7" s="240"/>
      <c r="OKD7" s="240"/>
      <c r="OKE7" s="240"/>
      <c r="OKF7" s="240"/>
      <c r="OKG7" s="240"/>
      <c r="OKH7" s="240"/>
      <c r="OKI7" s="240"/>
      <c r="OKJ7" s="240"/>
      <c r="OKK7" s="240"/>
      <c r="OKL7" s="240"/>
      <c r="OKM7" s="240"/>
      <c r="OKN7" s="240"/>
      <c r="OKO7" s="240"/>
      <c r="OKP7" s="240"/>
      <c r="OKQ7" s="240"/>
      <c r="OKR7" s="240"/>
      <c r="OKS7" s="240"/>
      <c r="OKT7" s="240"/>
      <c r="OKU7" s="240"/>
      <c r="OKV7" s="240"/>
      <c r="OKW7" s="240"/>
      <c r="OKX7" s="240"/>
      <c r="OKY7" s="240"/>
      <c r="OKZ7" s="240"/>
      <c r="OLA7" s="240"/>
      <c r="OLB7" s="240"/>
      <c r="OLC7" s="240"/>
      <c r="OLD7" s="240"/>
      <c r="OLE7" s="240"/>
      <c r="OLF7" s="240"/>
      <c r="OLG7" s="240"/>
      <c r="OLH7" s="240"/>
      <c r="OLI7" s="240"/>
      <c r="OLJ7" s="240"/>
      <c r="OLK7" s="240"/>
      <c r="OLL7" s="240"/>
      <c r="OLM7" s="240"/>
      <c r="OLN7" s="240"/>
      <c r="OLO7" s="240"/>
      <c r="OLP7" s="240"/>
      <c r="OLQ7" s="240"/>
      <c r="OLR7" s="240"/>
      <c r="OLS7" s="240"/>
      <c r="OLT7" s="240"/>
      <c r="OLU7" s="240"/>
      <c r="OLV7" s="240"/>
      <c r="OLW7" s="240"/>
      <c r="OLX7" s="240"/>
      <c r="OLY7" s="240"/>
      <c r="OLZ7" s="240"/>
      <c r="OMA7" s="240"/>
      <c r="OMB7" s="240"/>
      <c r="OMC7" s="240"/>
      <c r="OMD7" s="240"/>
      <c r="OME7" s="240"/>
      <c r="OMF7" s="240"/>
      <c r="OMG7" s="240"/>
      <c r="OMH7" s="240"/>
      <c r="OMI7" s="240"/>
      <c r="OMJ7" s="240"/>
      <c r="OMK7" s="240"/>
      <c r="OML7" s="240"/>
      <c r="OMM7" s="240"/>
      <c r="OMN7" s="240"/>
      <c r="OMO7" s="240"/>
      <c r="OMP7" s="240"/>
      <c r="OMQ7" s="240"/>
      <c r="OMR7" s="240"/>
      <c r="OMS7" s="240"/>
      <c r="OMT7" s="240"/>
      <c r="OMU7" s="240"/>
      <c r="OMV7" s="240"/>
      <c r="OMW7" s="240"/>
      <c r="OMX7" s="240"/>
      <c r="OMY7" s="240"/>
      <c r="OMZ7" s="240"/>
      <c r="ONA7" s="240"/>
      <c r="ONB7" s="240"/>
      <c r="ONC7" s="240"/>
      <c r="OND7" s="240"/>
      <c r="ONE7" s="240"/>
      <c r="ONF7" s="240"/>
      <c r="ONG7" s="240"/>
      <c r="ONH7" s="240"/>
      <c r="ONI7" s="240"/>
      <c r="ONJ7" s="240"/>
      <c r="ONK7" s="240"/>
      <c r="ONL7" s="240"/>
      <c r="ONM7" s="240"/>
      <c r="ONN7" s="240"/>
      <c r="ONO7" s="240"/>
      <c r="ONP7" s="240"/>
      <c r="ONQ7" s="240"/>
      <c r="ONR7" s="240"/>
      <c r="ONS7" s="240"/>
      <c r="ONT7" s="240"/>
      <c r="ONU7" s="240"/>
      <c r="ONV7" s="240"/>
      <c r="ONW7" s="240"/>
      <c r="ONX7" s="240"/>
      <c r="ONY7" s="240"/>
      <c r="ONZ7" s="240"/>
      <c r="OOA7" s="240"/>
      <c r="OOB7" s="240"/>
      <c r="OOC7" s="240"/>
      <c r="OOD7" s="240"/>
      <c r="OOE7" s="240"/>
      <c r="OOF7" s="240"/>
      <c r="OOG7" s="240"/>
      <c r="OOH7" s="240"/>
      <c r="OOI7" s="240"/>
      <c r="OOJ7" s="240"/>
      <c r="OOK7" s="240"/>
      <c r="OOL7" s="240"/>
      <c r="OOM7" s="240"/>
      <c r="OON7" s="240"/>
      <c r="OOO7" s="240"/>
      <c r="OOP7" s="240"/>
      <c r="OOQ7" s="240"/>
      <c r="OOR7" s="240"/>
      <c r="OOS7" s="240"/>
      <c r="OOT7" s="240"/>
      <c r="OOU7" s="240"/>
      <c r="OOV7" s="240"/>
      <c r="OOW7" s="240"/>
      <c r="OOX7" s="240"/>
      <c r="OOY7" s="240"/>
      <c r="OOZ7" s="240"/>
      <c r="OPA7" s="240"/>
      <c r="OPB7" s="240"/>
      <c r="OPC7" s="240"/>
      <c r="OPD7" s="240"/>
      <c r="OPE7" s="240"/>
      <c r="OPF7" s="240"/>
      <c r="OPG7" s="240"/>
      <c r="OPH7" s="240"/>
      <c r="OPI7" s="240"/>
      <c r="OPJ7" s="240"/>
      <c r="OPK7" s="240"/>
      <c r="OPL7" s="240"/>
      <c r="OPM7" s="240"/>
      <c r="OPN7" s="240"/>
      <c r="OPO7" s="240"/>
      <c r="OPP7" s="240"/>
      <c r="OPQ7" s="240"/>
      <c r="OPR7" s="240"/>
      <c r="OPS7" s="240"/>
      <c r="OPT7" s="240"/>
      <c r="OPU7" s="240"/>
      <c r="OPV7" s="240"/>
      <c r="OPW7" s="240"/>
      <c r="OPX7" s="240"/>
      <c r="OPY7" s="240"/>
      <c r="OPZ7" s="240"/>
      <c r="OQA7" s="240"/>
      <c r="OQB7" s="240"/>
      <c r="OQC7" s="240"/>
      <c r="OQD7" s="240"/>
      <c r="OQE7" s="240"/>
      <c r="OQF7" s="240"/>
      <c r="OQG7" s="240"/>
      <c r="OQH7" s="240"/>
      <c r="OQI7" s="240"/>
      <c r="OQJ7" s="240"/>
      <c r="OQK7" s="240"/>
      <c r="OQL7" s="240"/>
      <c r="OQM7" s="240"/>
      <c r="OQN7" s="240"/>
      <c r="OQO7" s="240"/>
      <c r="OQP7" s="240"/>
      <c r="OQQ7" s="240"/>
      <c r="OQR7" s="240"/>
      <c r="OQS7" s="240"/>
      <c r="OQT7" s="240"/>
      <c r="OQU7" s="240"/>
      <c r="OQV7" s="240"/>
      <c r="OQW7" s="240"/>
      <c r="OQX7" s="240"/>
      <c r="OQY7" s="240"/>
      <c r="OQZ7" s="240"/>
      <c r="ORA7" s="240"/>
      <c r="ORB7" s="240"/>
      <c r="ORC7" s="240"/>
      <c r="ORD7" s="240"/>
      <c r="ORE7" s="240"/>
      <c r="ORF7" s="240"/>
      <c r="ORG7" s="240"/>
      <c r="ORH7" s="240"/>
      <c r="ORI7" s="240"/>
      <c r="ORJ7" s="240"/>
      <c r="ORK7" s="240"/>
      <c r="ORL7" s="240"/>
      <c r="ORM7" s="240"/>
      <c r="ORN7" s="240"/>
      <c r="ORO7" s="240"/>
      <c r="ORP7" s="240"/>
      <c r="ORQ7" s="240"/>
      <c r="ORR7" s="240"/>
      <c r="ORS7" s="240"/>
      <c r="ORT7" s="240"/>
      <c r="ORU7" s="240"/>
      <c r="ORV7" s="240"/>
      <c r="ORW7" s="240"/>
      <c r="ORX7" s="240"/>
      <c r="ORY7" s="240"/>
      <c r="ORZ7" s="240"/>
      <c r="OSA7" s="240"/>
      <c r="OSB7" s="240"/>
      <c r="OSC7" s="240"/>
      <c r="OSD7" s="240"/>
      <c r="OSE7" s="240"/>
      <c r="OSF7" s="240"/>
      <c r="OSG7" s="240"/>
      <c r="OSH7" s="240"/>
      <c r="OSI7" s="240"/>
      <c r="OSJ7" s="240"/>
      <c r="OSK7" s="240"/>
      <c r="OSL7" s="240"/>
      <c r="OSM7" s="240"/>
      <c r="OSN7" s="240"/>
      <c r="OSO7" s="240"/>
      <c r="OSP7" s="240"/>
      <c r="OSQ7" s="240"/>
      <c r="OSR7" s="240"/>
      <c r="OSS7" s="240"/>
      <c r="OST7" s="240"/>
      <c r="OSU7" s="240"/>
      <c r="OSV7" s="240"/>
      <c r="OSW7" s="240"/>
      <c r="OSX7" s="240"/>
      <c r="OSY7" s="240"/>
      <c r="OSZ7" s="240"/>
      <c r="OTA7" s="240"/>
      <c r="OTB7" s="240"/>
      <c r="OTC7" s="240"/>
      <c r="OTD7" s="240"/>
      <c r="OTE7" s="240"/>
      <c r="OTF7" s="240"/>
      <c r="OTG7" s="240"/>
      <c r="OTH7" s="240"/>
      <c r="OTI7" s="240"/>
      <c r="OTJ7" s="240"/>
      <c r="OTK7" s="240"/>
      <c r="OTL7" s="240"/>
      <c r="OTM7" s="240"/>
      <c r="OTN7" s="240"/>
      <c r="OTO7" s="240"/>
      <c r="OTP7" s="240"/>
      <c r="OTQ7" s="240"/>
      <c r="OTR7" s="240"/>
      <c r="OTS7" s="240"/>
      <c r="OTT7" s="240"/>
      <c r="OTU7" s="240"/>
      <c r="OTV7" s="240"/>
      <c r="OTW7" s="240"/>
      <c r="OTX7" s="240"/>
      <c r="OTY7" s="240"/>
      <c r="OTZ7" s="240"/>
      <c r="OUA7" s="240"/>
      <c r="OUB7" s="240"/>
      <c r="OUC7" s="240"/>
      <c r="OUD7" s="240"/>
      <c r="OUE7" s="240"/>
      <c r="OUF7" s="240"/>
      <c r="OUG7" s="240"/>
      <c r="OUH7" s="240"/>
      <c r="OUI7" s="240"/>
      <c r="OUJ7" s="240"/>
      <c r="OUK7" s="240"/>
      <c r="OUL7" s="240"/>
      <c r="OUM7" s="240"/>
      <c r="OUN7" s="240"/>
      <c r="OUO7" s="240"/>
      <c r="OUP7" s="240"/>
      <c r="OUQ7" s="240"/>
      <c r="OUR7" s="240"/>
      <c r="OUS7" s="240"/>
      <c r="OUT7" s="240"/>
      <c r="OUU7" s="240"/>
      <c r="OUV7" s="240"/>
      <c r="OUW7" s="240"/>
      <c r="OUX7" s="240"/>
      <c r="OUY7" s="240"/>
      <c r="OUZ7" s="240"/>
      <c r="OVA7" s="240"/>
      <c r="OVB7" s="240"/>
      <c r="OVC7" s="240"/>
      <c r="OVD7" s="240"/>
      <c r="OVE7" s="240"/>
      <c r="OVF7" s="240"/>
      <c r="OVG7" s="240"/>
      <c r="OVH7" s="240"/>
      <c r="OVI7" s="240"/>
      <c r="OVJ7" s="240"/>
      <c r="OVK7" s="240"/>
      <c r="OVL7" s="240"/>
      <c r="OVM7" s="240"/>
      <c r="OVN7" s="240"/>
      <c r="OVO7" s="240"/>
      <c r="OVP7" s="240"/>
      <c r="OVQ7" s="240"/>
      <c r="OVR7" s="240"/>
      <c r="OVS7" s="240"/>
      <c r="OVT7" s="240"/>
      <c r="OVU7" s="240"/>
      <c r="OVV7" s="240"/>
      <c r="OVW7" s="240"/>
      <c r="OVX7" s="240"/>
      <c r="OVY7" s="240"/>
      <c r="OVZ7" s="240"/>
      <c r="OWA7" s="240"/>
      <c r="OWB7" s="240"/>
      <c r="OWC7" s="240"/>
      <c r="OWD7" s="240"/>
      <c r="OWE7" s="240"/>
      <c r="OWF7" s="240"/>
      <c r="OWG7" s="240"/>
      <c r="OWH7" s="240"/>
      <c r="OWI7" s="240"/>
      <c r="OWJ7" s="240"/>
      <c r="OWK7" s="240"/>
      <c r="OWL7" s="240"/>
      <c r="OWM7" s="240"/>
      <c r="OWN7" s="240"/>
      <c r="OWO7" s="240"/>
      <c r="OWP7" s="240"/>
      <c r="OWQ7" s="240"/>
      <c r="OWR7" s="240"/>
      <c r="OWS7" s="240"/>
      <c r="OWT7" s="240"/>
      <c r="OWU7" s="240"/>
      <c r="OWV7" s="240"/>
      <c r="OWW7" s="240"/>
      <c r="OWX7" s="240"/>
      <c r="OWY7" s="240"/>
      <c r="OWZ7" s="240"/>
      <c r="OXA7" s="240"/>
      <c r="OXB7" s="240"/>
      <c r="OXC7" s="240"/>
      <c r="OXD7" s="240"/>
      <c r="OXE7" s="240"/>
      <c r="OXF7" s="240"/>
      <c r="OXG7" s="240"/>
      <c r="OXH7" s="240"/>
      <c r="OXI7" s="240"/>
      <c r="OXJ7" s="240"/>
      <c r="OXK7" s="240"/>
      <c r="OXL7" s="240"/>
      <c r="OXM7" s="240"/>
      <c r="OXN7" s="240"/>
      <c r="OXO7" s="240"/>
      <c r="OXP7" s="240"/>
      <c r="OXQ7" s="240"/>
      <c r="OXR7" s="240"/>
      <c r="OXS7" s="240"/>
      <c r="OXT7" s="240"/>
      <c r="OXU7" s="240"/>
      <c r="OXV7" s="240"/>
      <c r="OXW7" s="240"/>
      <c r="OXX7" s="240"/>
      <c r="OXY7" s="240"/>
      <c r="OXZ7" s="240"/>
      <c r="OYA7" s="240"/>
      <c r="OYB7" s="240"/>
      <c r="OYC7" s="240"/>
      <c r="OYD7" s="240"/>
      <c r="OYE7" s="240"/>
      <c r="OYF7" s="240"/>
      <c r="OYG7" s="240"/>
      <c r="OYH7" s="240"/>
      <c r="OYI7" s="240"/>
      <c r="OYJ7" s="240"/>
      <c r="OYK7" s="240"/>
      <c r="OYL7" s="240"/>
      <c r="OYM7" s="240"/>
      <c r="OYN7" s="240"/>
      <c r="OYO7" s="240"/>
      <c r="OYP7" s="240"/>
      <c r="OYQ7" s="240"/>
      <c r="OYR7" s="240"/>
      <c r="OYS7" s="240"/>
      <c r="OYT7" s="240"/>
      <c r="OYU7" s="240"/>
      <c r="OYV7" s="240"/>
      <c r="OYW7" s="240"/>
      <c r="OYX7" s="240"/>
      <c r="OYY7" s="240"/>
      <c r="OYZ7" s="240"/>
      <c r="OZA7" s="240"/>
      <c r="OZB7" s="240"/>
      <c r="OZC7" s="240"/>
      <c r="OZD7" s="240"/>
      <c r="OZE7" s="240"/>
      <c r="OZF7" s="240"/>
      <c r="OZG7" s="240"/>
      <c r="OZH7" s="240"/>
      <c r="OZI7" s="240"/>
      <c r="OZJ7" s="240"/>
      <c r="OZK7" s="240"/>
      <c r="OZL7" s="240"/>
      <c r="OZM7" s="240"/>
      <c r="OZN7" s="240"/>
      <c r="OZO7" s="240"/>
      <c r="OZP7" s="240"/>
      <c r="OZQ7" s="240"/>
      <c r="OZR7" s="240"/>
      <c r="OZS7" s="240"/>
      <c r="OZT7" s="240"/>
      <c r="OZU7" s="240"/>
      <c r="OZV7" s="240"/>
      <c r="OZW7" s="240"/>
      <c r="OZX7" s="240"/>
      <c r="OZY7" s="240"/>
      <c r="OZZ7" s="240"/>
      <c r="PAA7" s="240"/>
      <c r="PAB7" s="240"/>
      <c r="PAC7" s="240"/>
      <c r="PAD7" s="240"/>
      <c r="PAE7" s="240"/>
      <c r="PAF7" s="240"/>
      <c r="PAG7" s="240"/>
      <c r="PAH7" s="240"/>
      <c r="PAI7" s="240"/>
      <c r="PAJ7" s="240"/>
      <c r="PAK7" s="240"/>
      <c r="PAL7" s="240"/>
      <c r="PAM7" s="240"/>
      <c r="PAN7" s="240"/>
      <c r="PAO7" s="240"/>
      <c r="PAP7" s="240"/>
      <c r="PAQ7" s="240"/>
      <c r="PAR7" s="240"/>
      <c r="PAS7" s="240"/>
      <c r="PAT7" s="240"/>
      <c r="PAU7" s="240"/>
      <c r="PAV7" s="240"/>
      <c r="PAW7" s="240"/>
      <c r="PAX7" s="240"/>
      <c r="PAY7" s="240"/>
      <c r="PAZ7" s="240"/>
      <c r="PBA7" s="240"/>
      <c r="PBB7" s="240"/>
      <c r="PBC7" s="240"/>
      <c r="PBD7" s="240"/>
      <c r="PBE7" s="240"/>
      <c r="PBF7" s="240"/>
      <c r="PBG7" s="240"/>
      <c r="PBH7" s="240"/>
      <c r="PBI7" s="240"/>
      <c r="PBJ7" s="240"/>
      <c r="PBK7" s="240"/>
      <c r="PBL7" s="240"/>
      <c r="PBM7" s="240"/>
      <c r="PBN7" s="240"/>
      <c r="PBO7" s="240"/>
      <c r="PBP7" s="240"/>
      <c r="PBQ7" s="240"/>
      <c r="PBR7" s="240"/>
      <c r="PBS7" s="240"/>
      <c r="PBT7" s="240"/>
      <c r="PBU7" s="240"/>
      <c r="PBV7" s="240"/>
      <c r="PBW7" s="240"/>
      <c r="PBX7" s="240"/>
      <c r="PBY7" s="240"/>
      <c r="PBZ7" s="240"/>
      <c r="PCA7" s="240"/>
      <c r="PCB7" s="240"/>
      <c r="PCC7" s="240"/>
      <c r="PCD7" s="240"/>
      <c r="PCE7" s="240"/>
      <c r="PCF7" s="240"/>
      <c r="PCG7" s="240"/>
      <c r="PCH7" s="240"/>
      <c r="PCI7" s="240"/>
      <c r="PCJ7" s="240"/>
      <c r="PCK7" s="240"/>
      <c r="PCL7" s="240"/>
      <c r="PCM7" s="240"/>
      <c r="PCN7" s="240"/>
      <c r="PCO7" s="240"/>
      <c r="PCP7" s="240"/>
      <c r="PCQ7" s="240"/>
      <c r="PCR7" s="240"/>
      <c r="PCS7" s="240"/>
      <c r="PCT7" s="240"/>
      <c r="PCU7" s="240"/>
      <c r="PCV7" s="240"/>
      <c r="PCW7" s="240"/>
      <c r="PCX7" s="240"/>
      <c r="PCY7" s="240"/>
      <c r="PCZ7" s="240"/>
      <c r="PDA7" s="240"/>
      <c r="PDB7" s="240"/>
      <c r="PDC7" s="240"/>
      <c r="PDD7" s="240"/>
      <c r="PDE7" s="240"/>
      <c r="PDF7" s="240"/>
      <c r="PDG7" s="240"/>
      <c r="PDH7" s="240"/>
      <c r="PDI7" s="240"/>
      <c r="PDJ7" s="240"/>
      <c r="PDK7" s="240"/>
      <c r="PDL7" s="240"/>
      <c r="PDM7" s="240"/>
      <c r="PDN7" s="240"/>
      <c r="PDO7" s="240"/>
      <c r="PDP7" s="240"/>
      <c r="PDQ7" s="240"/>
      <c r="PDR7" s="240"/>
      <c r="PDS7" s="240"/>
      <c r="PDT7" s="240"/>
      <c r="PDU7" s="240"/>
      <c r="PDV7" s="240"/>
      <c r="PDW7" s="240"/>
      <c r="PDX7" s="240"/>
      <c r="PDY7" s="240"/>
      <c r="PDZ7" s="240"/>
      <c r="PEA7" s="240"/>
      <c r="PEB7" s="240"/>
      <c r="PEC7" s="240"/>
      <c r="PED7" s="240"/>
      <c r="PEE7" s="240"/>
      <c r="PEF7" s="240"/>
      <c r="PEG7" s="240"/>
      <c r="PEH7" s="240"/>
      <c r="PEI7" s="240"/>
      <c r="PEJ7" s="240"/>
      <c r="PEK7" s="240"/>
      <c r="PEL7" s="240"/>
      <c r="PEM7" s="240"/>
      <c r="PEN7" s="240"/>
      <c r="PEO7" s="240"/>
      <c r="PEP7" s="240"/>
      <c r="PEQ7" s="240"/>
      <c r="PER7" s="240"/>
      <c r="PES7" s="240"/>
      <c r="PET7" s="240"/>
      <c r="PEU7" s="240"/>
      <c r="PEV7" s="240"/>
      <c r="PEW7" s="240"/>
      <c r="PEX7" s="240"/>
      <c r="PEY7" s="240"/>
      <c r="PEZ7" s="240"/>
      <c r="PFA7" s="240"/>
      <c r="PFB7" s="240"/>
      <c r="PFC7" s="240"/>
      <c r="PFD7" s="240"/>
      <c r="PFE7" s="240"/>
      <c r="PFF7" s="240"/>
      <c r="PFG7" s="240"/>
      <c r="PFH7" s="240"/>
      <c r="PFI7" s="240"/>
      <c r="PFJ7" s="240"/>
      <c r="PFK7" s="240"/>
      <c r="PFL7" s="240"/>
      <c r="PFM7" s="240"/>
      <c r="PFN7" s="240"/>
      <c r="PFO7" s="240"/>
      <c r="PFP7" s="240"/>
      <c r="PFQ7" s="240"/>
      <c r="PFR7" s="240"/>
      <c r="PFS7" s="240"/>
      <c r="PFT7" s="240"/>
      <c r="PFU7" s="240"/>
      <c r="PFV7" s="240"/>
      <c r="PFW7" s="240"/>
      <c r="PFX7" s="240"/>
      <c r="PFY7" s="240"/>
      <c r="PFZ7" s="240"/>
      <c r="PGA7" s="240"/>
      <c r="PGB7" s="240"/>
      <c r="PGC7" s="240"/>
      <c r="PGD7" s="240"/>
      <c r="PGE7" s="240"/>
      <c r="PGF7" s="240"/>
      <c r="PGG7" s="240"/>
      <c r="PGH7" s="240"/>
      <c r="PGI7" s="240"/>
      <c r="PGJ7" s="240"/>
      <c r="PGK7" s="240"/>
      <c r="PGL7" s="240"/>
      <c r="PGM7" s="240"/>
      <c r="PGN7" s="240"/>
      <c r="PGO7" s="240"/>
      <c r="PGP7" s="240"/>
      <c r="PGQ7" s="240"/>
      <c r="PGR7" s="240"/>
      <c r="PGS7" s="240"/>
      <c r="PGT7" s="240"/>
      <c r="PGU7" s="240"/>
      <c r="PGV7" s="240"/>
      <c r="PGW7" s="240"/>
      <c r="PGX7" s="240"/>
      <c r="PGY7" s="240"/>
      <c r="PGZ7" s="240"/>
      <c r="PHA7" s="240"/>
      <c r="PHB7" s="240"/>
      <c r="PHC7" s="240"/>
      <c r="PHD7" s="240"/>
      <c r="PHE7" s="240"/>
      <c r="PHF7" s="240"/>
      <c r="PHG7" s="240"/>
      <c r="PHH7" s="240"/>
      <c r="PHI7" s="240"/>
      <c r="PHJ7" s="240"/>
      <c r="PHK7" s="240"/>
      <c r="PHL7" s="240"/>
      <c r="PHM7" s="240"/>
      <c r="PHN7" s="240"/>
      <c r="PHO7" s="240"/>
      <c r="PHP7" s="240"/>
      <c r="PHQ7" s="240"/>
      <c r="PHR7" s="240"/>
      <c r="PHS7" s="240"/>
      <c r="PHT7" s="240"/>
      <c r="PHU7" s="240"/>
      <c r="PHV7" s="240"/>
      <c r="PHW7" s="240"/>
      <c r="PHX7" s="240"/>
      <c r="PHY7" s="240"/>
      <c r="PHZ7" s="240"/>
      <c r="PIA7" s="240"/>
      <c r="PIB7" s="240"/>
      <c r="PIC7" s="240"/>
      <c r="PID7" s="240"/>
      <c r="PIE7" s="240"/>
      <c r="PIF7" s="240"/>
      <c r="PIG7" s="240"/>
      <c r="PIH7" s="240"/>
      <c r="PII7" s="240"/>
      <c r="PIJ7" s="240"/>
      <c r="PIK7" s="240"/>
      <c r="PIL7" s="240"/>
      <c r="PIM7" s="240"/>
      <c r="PIN7" s="240"/>
      <c r="PIO7" s="240"/>
      <c r="PIP7" s="240"/>
      <c r="PIQ7" s="240"/>
      <c r="PIR7" s="240"/>
      <c r="PIS7" s="240"/>
      <c r="PIT7" s="240"/>
      <c r="PIU7" s="240"/>
      <c r="PIV7" s="240"/>
      <c r="PIW7" s="240"/>
      <c r="PIX7" s="240"/>
      <c r="PIY7" s="240"/>
      <c r="PIZ7" s="240"/>
      <c r="PJA7" s="240"/>
      <c r="PJB7" s="240"/>
      <c r="PJC7" s="240"/>
      <c r="PJD7" s="240"/>
      <c r="PJE7" s="240"/>
      <c r="PJF7" s="240"/>
      <c r="PJG7" s="240"/>
      <c r="PJH7" s="240"/>
      <c r="PJI7" s="240"/>
      <c r="PJJ7" s="240"/>
      <c r="PJK7" s="240"/>
      <c r="PJL7" s="240"/>
      <c r="PJM7" s="240"/>
      <c r="PJN7" s="240"/>
      <c r="PJO7" s="240"/>
      <c r="PJP7" s="240"/>
      <c r="PJQ7" s="240"/>
      <c r="PJR7" s="240"/>
      <c r="PJS7" s="240"/>
      <c r="PJT7" s="240"/>
      <c r="PJU7" s="240"/>
      <c r="PJV7" s="240"/>
      <c r="PJW7" s="240"/>
      <c r="PJX7" s="240"/>
      <c r="PJY7" s="240"/>
      <c r="PJZ7" s="240"/>
      <c r="PKA7" s="240"/>
      <c r="PKB7" s="240"/>
      <c r="PKC7" s="240"/>
      <c r="PKD7" s="240"/>
      <c r="PKE7" s="240"/>
      <c r="PKF7" s="240"/>
      <c r="PKG7" s="240"/>
      <c r="PKH7" s="240"/>
      <c r="PKI7" s="240"/>
      <c r="PKJ7" s="240"/>
      <c r="PKK7" s="240"/>
      <c r="PKL7" s="240"/>
      <c r="PKM7" s="240"/>
      <c r="PKN7" s="240"/>
      <c r="PKO7" s="240"/>
      <c r="PKP7" s="240"/>
      <c r="PKQ7" s="240"/>
      <c r="PKR7" s="240"/>
      <c r="PKS7" s="240"/>
      <c r="PKT7" s="240"/>
      <c r="PKU7" s="240"/>
      <c r="PKV7" s="240"/>
      <c r="PKW7" s="240"/>
      <c r="PKX7" s="240"/>
      <c r="PKY7" s="240"/>
      <c r="PKZ7" s="240"/>
      <c r="PLA7" s="240"/>
      <c r="PLB7" s="240"/>
      <c r="PLC7" s="240"/>
      <c r="PLD7" s="240"/>
      <c r="PLE7" s="240"/>
      <c r="PLF7" s="240"/>
      <c r="PLG7" s="240"/>
      <c r="PLH7" s="240"/>
      <c r="PLI7" s="240"/>
      <c r="PLJ7" s="240"/>
      <c r="PLK7" s="240"/>
      <c r="PLL7" s="240"/>
      <c r="PLM7" s="240"/>
      <c r="PLN7" s="240"/>
      <c r="PLO7" s="240"/>
      <c r="PLP7" s="240"/>
      <c r="PLQ7" s="240"/>
      <c r="PLR7" s="240"/>
      <c r="PLS7" s="240"/>
      <c r="PLT7" s="240"/>
      <c r="PLU7" s="240"/>
      <c r="PLV7" s="240"/>
      <c r="PLW7" s="240"/>
      <c r="PLX7" s="240"/>
      <c r="PLY7" s="240"/>
      <c r="PLZ7" s="240"/>
      <c r="PMA7" s="240"/>
      <c r="PMB7" s="240"/>
      <c r="PMC7" s="240"/>
      <c r="PMD7" s="240"/>
      <c r="PME7" s="240"/>
      <c r="PMF7" s="240"/>
      <c r="PMG7" s="240"/>
      <c r="PMH7" s="240"/>
      <c r="PMI7" s="240"/>
      <c r="PMJ7" s="240"/>
      <c r="PMK7" s="240"/>
      <c r="PML7" s="240"/>
      <c r="PMM7" s="240"/>
      <c r="PMN7" s="240"/>
      <c r="PMO7" s="240"/>
      <c r="PMP7" s="240"/>
      <c r="PMQ7" s="240"/>
      <c r="PMR7" s="240"/>
      <c r="PMS7" s="240"/>
      <c r="PMT7" s="240"/>
      <c r="PMU7" s="240"/>
      <c r="PMV7" s="240"/>
      <c r="PMW7" s="240"/>
      <c r="PMX7" s="240"/>
      <c r="PMY7" s="240"/>
      <c r="PMZ7" s="240"/>
      <c r="PNA7" s="240"/>
      <c r="PNB7" s="240"/>
      <c r="PNC7" s="240"/>
      <c r="PND7" s="240"/>
      <c r="PNE7" s="240"/>
      <c r="PNF7" s="240"/>
      <c r="PNG7" s="240"/>
      <c r="PNH7" s="240"/>
      <c r="PNI7" s="240"/>
      <c r="PNJ7" s="240"/>
      <c r="PNK7" s="240"/>
      <c r="PNL7" s="240"/>
      <c r="PNM7" s="240"/>
      <c r="PNN7" s="240"/>
      <c r="PNO7" s="240"/>
      <c r="PNP7" s="240"/>
      <c r="PNQ7" s="240"/>
      <c r="PNR7" s="240"/>
      <c r="PNS7" s="240"/>
      <c r="PNT7" s="240"/>
      <c r="PNU7" s="240"/>
      <c r="PNV7" s="240"/>
      <c r="PNW7" s="240"/>
      <c r="PNX7" s="240"/>
      <c r="PNY7" s="240"/>
      <c r="PNZ7" s="240"/>
      <c r="POA7" s="240"/>
      <c r="POB7" s="240"/>
      <c r="POC7" s="240"/>
      <c r="POD7" s="240"/>
      <c r="POE7" s="240"/>
      <c r="POF7" s="240"/>
      <c r="POG7" s="240"/>
      <c r="POH7" s="240"/>
      <c r="POI7" s="240"/>
      <c r="POJ7" s="240"/>
      <c r="POK7" s="240"/>
      <c r="POL7" s="240"/>
      <c r="POM7" s="240"/>
      <c r="PON7" s="240"/>
      <c r="POO7" s="240"/>
      <c r="POP7" s="240"/>
      <c r="POQ7" s="240"/>
      <c r="POR7" s="240"/>
      <c r="POS7" s="240"/>
      <c r="POT7" s="240"/>
      <c r="POU7" s="240"/>
      <c r="POV7" s="240"/>
      <c r="POW7" s="240"/>
      <c r="POX7" s="240"/>
      <c r="POY7" s="240"/>
      <c r="POZ7" s="240"/>
      <c r="PPA7" s="240"/>
      <c r="PPB7" s="240"/>
      <c r="PPC7" s="240"/>
      <c r="PPD7" s="240"/>
      <c r="PPE7" s="240"/>
      <c r="PPF7" s="240"/>
      <c r="PPG7" s="240"/>
      <c r="PPH7" s="240"/>
      <c r="PPI7" s="240"/>
      <c r="PPJ7" s="240"/>
      <c r="PPK7" s="240"/>
      <c r="PPL7" s="240"/>
      <c r="PPM7" s="240"/>
      <c r="PPN7" s="240"/>
      <c r="PPO7" s="240"/>
      <c r="PPP7" s="240"/>
      <c r="PPQ7" s="240"/>
      <c r="PPR7" s="240"/>
      <c r="PPS7" s="240"/>
      <c r="PPT7" s="240"/>
      <c r="PPU7" s="240"/>
      <c r="PPV7" s="240"/>
      <c r="PPW7" s="240"/>
      <c r="PPX7" s="240"/>
      <c r="PPY7" s="240"/>
      <c r="PPZ7" s="240"/>
      <c r="PQA7" s="240"/>
      <c r="PQB7" s="240"/>
      <c r="PQC7" s="240"/>
      <c r="PQD7" s="240"/>
      <c r="PQE7" s="240"/>
      <c r="PQF7" s="240"/>
      <c r="PQG7" s="240"/>
      <c r="PQH7" s="240"/>
      <c r="PQI7" s="240"/>
      <c r="PQJ7" s="240"/>
      <c r="PQK7" s="240"/>
      <c r="PQL7" s="240"/>
      <c r="PQM7" s="240"/>
      <c r="PQN7" s="240"/>
      <c r="PQO7" s="240"/>
      <c r="PQP7" s="240"/>
      <c r="PQQ7" s="240"/>
      <c r="PQR7" s="240"/>
      <c r="PQS7" s="240"/>
      <c r="PQT7" s="240"/>
      <c r="PQU7" s="240"/>
      <c r="PQV7" s="240"/>
      <c r="PQW7" s="240"/>
      <c r="PQX7" s="240"/>
      <c r="PQY7" s="240"/>
      <c r="PQZ7" s="240"/>
      <c r="PRA7" s="240"/>
      <c r="PRB7" s="240"/>
      <c r="PRC7" s="240"/>
      <c r="PRD7" s="240"/>
      <c r="PRE7" s="240"/>
      <c r="PRF7" s="240"/>
      <c r="PRG7" s="240"/>
      <c r="PRH7" s="240"/>
      <c r="PRI7" s="240"/>
      <c r="PRJ7" s="240"/>
      <c r="PRK7" s="240"/>
      <c r="PRL7" s="240"/>
      <c r="PRM7" s="240"/>
      <c r="PRN7" s="240"/>
      <c r="PRO7" s="240"/>
      <c r="PRP7" s="240"/>
      <c r="PRQ7" s="240"/>
      <c r="PRR7" s="240"/>
      <c r="PRS7" s="240"/>
      <c r="PRT7" s="240"/>
      <c r="PRU7" s="240"/>
      <c r="PRV7" s="240"/>
      <c r="PRW7" s="240"/>
      <c r="PRX7" s="240"/>
      <c r="PRY7" s="240"/>
      <c r="PRZ7" s="240"/>
      <c r="PSA7" s="240"/>
      <c r="PSB7" s="240"/>
      <c r="PSC7" s="240"/>
      <c r="PSD7" s="240"/>
      <c r="PSE7" s="240"/>
      <c r="PSF7" s="240"/>
      <c r="PSG7" s="240"/>
      <c r="PSH7" s="240"/>
      <c r="PSI7" s="240"/>
      <c r="PSJ7" s="240"/>
      <c r="PSK7" s="240"/>
      <c r="PSL7" s="240"/>
      <c r="PSM7" s="240"/>
      <c r="PSN7" s="240"/>
      <c r="PSO7" s="240"/>
      <c r="PSP7" s="240"/>
      <c r="PSQ7" s="240"/>
      <c r="PSR7" s="240"/>
      <c r="PSS7" s="240"/>
      <c r="PST7" s="240"/>
      <c r="PSU7" s="240"/>
      <c r="PSV7" s="240"/>
      <c r="PSW7" s="240"/>
      <c r="PSX7" s="240"/>
      <c r="PSY7" s="240"/>
      <c r="PSZ7" s="240"/>
      <c r="PTA7" s="240"/>
      <c r="PTB7" s="240"/>
      <c r="PTC7" s="240"/>
      <c r="PTD7" s="240"/>
      <c r="PTE7" s="240"/>
      <c r="PTF7" s="240"/>
      <c r="PTG7" s="240"/>
      <c r="PTH7" s="240"/>
      <c r="PTI7" s="240"/>
      <c r="PTJ7" s="240"/>
      <c r="PTK7" s="240"/>
      <c r="PTL7" s="240"/>
      <c r="PTM7" s="240"/>
      <c r="PTN7" s="240"/>
      <c r="PTO7" s="240"/>
      <c r="PTP7" s="240"/>
      <c r="PTQ7" s="240"/>
      <c r="PTR7" s="240"/>
      <c r="PTS7" s="240"/>
      <c r="PTT7" s="240"/>
      <c r="PTU7" s="240"/>
      <c r="PTV7" s="240"/>
      <c r="PTW7" s="240"/>
      <c r="PTX7" s="240"/>
      <c r="PTY7" s="240"/>
      <c r="PTZ7" s="240"/>
      <c r="PUA7" s="240"/>
      <c r="PUB7" s="240"/>
      <c r="PUC7" s="240"/>
      <c r="PUD7" s="240"/>
      <c r="PUE7" s="240"/>
      <c r="PUF7" s="240"/>
      <c r="PUG7" s="240"/>
      <c r="PUH7" s="240"/>
      <c r="PUI7" s="240"/>
      <c r="PUJ7" s="240"/>
      <c r="PUK7" s="240"/>
      <c r="PUL7" s="240"/>
      <c r="PUM7" s="240"/>
      <c r="PUN7" s="240"/>
      <c r="PUO7" s="240"/>
      <c r="PUP7" s="240"/>
      <c r="PUQ7" s="240"/>
      <c r="PUR7" s="240"/>
      <c r="PUS7" s="240"/>
      <c r="PUT7" s="240"/>
      <c r="PUU7" s="240"/>
      <c r="PUV7" s="240"/>
      <c r="PUW7" s="240"/>
      <c r="PUX7" s="240"/>
      <c r="PUY7" s="240"/>
      <c r="PUZ7" s="240"/>
      <c r="PVA7" s="240"/>
      <c r="PVB7" s="240"/>
      <c r="PVC7" s="240"/>
      <c r="PVD7" s="240"/>
      <c r="PVE7" s="240"/>
      <c r="PVF7" s="240"/>
      <c r="PVG7" s="240"/>
      <c r="PVH7" s="240"/>
      <c r="PVI7" s="240"/>
      <c r="PVJ7" s="240"/>
      <c r="PVK7" s="240"/>
      <c r="PVL7" s="240"/>
      <c r="PVM7" s="240"/>
      <c r="PVN7" s="240"/>
      <c r="PVO7" s="240"/>
      <c r="PVP7" s="240"/>
      <c r="PVQ7" s="240"/>
      <c r="PVR7" s="240"/>
      <c r="PVS7" s="240"/>
      <c r="PVT7" s="240"/>
      <c r="PVU7" s="240"/>
      <c r="PVV7" s="240"/>
      <c r="PVW7" s="240"/>
      <c r="PVX7" s="240"/>
      <c r="PVY7" s="240"/>
      <c r="PVZ7" s="240"/>
      <c r="PWA7" s="240"/>
      <c r="PWB7" s="240"/>
      <c r="PWC7" s="240"/>
      <c r="PWD7" s="240"/>
      <c r="PWE7" s="240"/>
      <c r="PWF7" s="240"/>
      <c r="PWG7" s="240"/>
      <c r="PWH7" s="240"/>
      <c r="PWI7" s="240"/>
      <c r="PWJ7" s="240"/>
      <c r="PWK7" s="240"/>
      <c r="PWL7" s="240"/>
      <c r="PWM7" s="240"/>
      <c r="PWN7" s="240"/>
      <c r="PWO7" s="240"/>
      <c r="PWP7" s="240"/>
      <c r="PWQ7" s="240"/>
      <c r="PWR7" s="240"/>
      <c r="PWS7" s="240"/>
      <c r="PWT7" s="240"/>
      <c r="PWU7" s="240"/>
      <c r="PWV7" s="240"/>
      <c r="PWW7" s="240"/>
      <c r="PWX7" s="240"/>
      <c r="PWY7" s="240"/>
      <c r="PWZ7" s="240"/>
      <c r="PXA7" s="240"/>
      <c r="PXB7" s="240"/>
      <c r="PXC7" s="240"/>
      <c r="PXD7" s="240"/>
      <c r="PXE7" s="240"/>
      <c r="PXF7" s="240"/>
      <c r="PXG7" s="240"/>
      <c r="PXH7" s="240"/>
      <c r="PXI7" s="240"/>
      <c r="PXJ7" s="240"/>
      <c r="PXK7" s="240"/>
      <c r="PXL7" s="240"/>
      <c r="PXM7" s="240"/>
      <c r="PXN7" s="240"/>
      <c r="PXO7" s="240"/>
      <c r="PXP7" s="240"/>
      <c r="PXQ7" s="240"/>
      <c r="PXR7" s="240"/>
      <c r="PXS7" s="240"/>
      <c r="PXT7" s="240"/>
      <c r="PXU7" s="240"/>
      <c r="PXV7" s="240"/>
      <c r="PXW7" s="240"/>
      <c r="PXX7" s="240"/>
      <c r="PXY7" s="240"/>
      <c r="PXZ7" s="240"/>
      <c r="PYA7" s="240"/>
      <c r="PYB7" s="240"/>
      <c r="PYC7" s="240"/>
      <c r="PYD7" s="240"/>
      <c r="PYE7" s="240"/>
      <c r="PYF7" s="240"/>
      <c r="PYG7" s="240"/>
      <c r="PYH7" s="240"/>
      <c r="PYI7" s="240"/>
      <c r="PYJ7" s="240"/>
      <c r="PYK7" s="240"/>
      <c r="PYL7" s="240"/>
      <c r="PYM7" s="240"/>
      <c r="PYN7" s="240"/>
      <c r="PYO7" s="240"/>
      <c r="PYP7" s="240"/>
      <c r="PYQ7" s="240"/>
      <c r="PYR7" s="240"/>
      <c r="PYS7" s="240"/>
      <c r="PYT7" s="240"/>
      <c r="PYU7" s="240"/>
      <c r="PYV7" s="240"/>
      <c r="PYW7" s="240"/>
      <c r="PYX7" s="240"/>
      <c r="PYY7" s="240"/>
      <c r="PYZ7" s="240"/>
      <c r="PZA7" s="240"/>
      <c r="PZB7" s="240"/>
      <c r="PZC7" s="240"/>
      <c r="PZD7" s="240"/>
      <c r="PZE7" s="240"/>
      <c r="PZF7" s="240"/>
      <c r="PZG7" s="240"/>
      <c r="PZH7" s="240"/>
      <c r="PZI7" s="240"/>
      <c r="PZJ7" s="240"/>
      <c r="PZK7" s="240"/>
      <c r="PZL7" s="240"/>
      <c r="PZM7" s="240"/>
      <c r="PZN7" s="240"/>
      <c r="PZO7" s="240"/>
      <c r="PZP7" s="240"/>
      <c r="PZQ7" s="240"/>
      <c r="PZR7" s="240"/>
      <c r="PZS7" s="240"/>
      <c r="PZT7" s="240"/>
      <c r="PZU7" s="240"/>
      <c r="PZV7" s="240"/>
      <c r="PZW7" s="240"/>
      <c r="PZX7" s="240"/>
      <c r="PZY7" s="240"/>
      <c r="PZZ7" s="240"/>
      <c r="QAA7" s="240"/>
      <c r="QAB7" s="240"/>
      <c r="QAC7" s="240"/>
      <c r="QAD7" s="240"/>
      <c r="QAE7" s="240"/>
      <c r="QAF7" s="240"/>
      <c r="QAG7" s="240"/>
      <c r="QAH7" s="240"/>
      <c r="QAI7" s="240"/>
      <c r="QAJ7" s="240"/>
      <c r="QAK7" s="240"/>
      <c r="QAL7" s="240"/>
      <c r="QAM7" s="240"/>
      <c r="QAN7" s="240"/>
      <c r="QAO7" s="240"/>
      <c r="QAP7" s="240"/>
      <c r="QAQ7" s="240"/>
      <c r="QAR7" s="240"/>
      <c r="QAS7" s="240"/>
      <c r="QAT7" s="240"/>
      <c r="QAU7" s="240"/>
      <c r="QAV7" s="240"/>
      <c r="QAW7" s="240"/>
      <c r="QAX7" s="240"/>
      <c r="QAY7" s="240"/>
      <c r="QAZ7" s="240"/>
      <c r="QBA7" s="240"/>
      <c r="QBB7" s="240"/>
      <c r="QBC7" s="240"/>
      <c r="QBD7" s="240"/>
      <c r="QBE7" s="240"/>
      <c r="QBF7" s="240"/>
      <c r="QBG7" s="240"/>
      <c r="QBH7" s="240"/>
      <c r="QBI7" s="240"/>
      <c r="QBJ7" s="240"/>
      <c r="QBK7" s="240"/>
      <c r="QBL7" s="240"/>
      <c r="QBM7" s="240"/>
      <c r="QBN7" s="240"/>
      <c r="QBO7" s="240"/>
      <c r="QBP7" s="240"/>
      <c r="QBQ7" s="240"/>
      <c r="QBR7" s="240"/>
      <c r="QBS7" s="240"/>
      <c r="QBT7" s="240"/>
      <c r="QBU7" s="240"/>
      <c r="QBV7" s="240"/>
      <c r="QBW7" s="240"/>
      <c r="QBX7" s="240"/>
      <c r="QBY7" s="240"/>
      <c r="QBZ7" s="240"/>
      <c r="QCA7" s="240"/>
      <c r="QCB7" s="240"/>
      <c r="QCC7" s="240"/>
      <c r="QCD7" s="240"/>
      <c r="QCE7" s="240"/>
      <c r="QCF7" s="240"/>
      <c r="QCG7" s="240"/>
      <c r="QCH7" s="240"/>
      <c r="QCI7" s="240"/>
      <c r="QCJ7" s="240"/>
      <c r="QCK7" s="240"/>
      <c r="QCL7" s="240"/>
      <c r="QCM7" s="240"/>
      <c r="QCN7" s="240"/>
      <c r="QCO7" s="240"/>
      <c r="QCP7" s="240"/>
      <c r="QCQ7" s="240"/>
      <c r="QCR7" s="240"/>
      <c r="QCS7" s="240"/>
      <c r="QCT7" s="240"/>
      <c r="QCU7" s="240"/>
      <c r="QCV7" s="240"/>
      <c r="QCW7" s="240"/>
      <c r="QCX7" s="240"/>
      <c r="QCY7" s="240"/>
      <c r="QCZ7" s="240"/>
      <c r="QDA7" s="240"/>
      <c r="QDB7" s="240"/>
      <c r="QDC7" s="240"/>
      <c r="QDD7" s="240"/>
      <c r="QDE7" s="240"/>
      <c r="QDF7" s="240"/>
      <c r="QDG7" s="240"/>
      <c r="QDH7" s="240"/>
      <c r="QDI7" s="240"/>
      <c r="QDJ7" s="240"/>
      <c r="QDK7" s="240"/>
      <c r="QDL7" s="240"/>
      <c r="QDM7" s="240"/>
      <c r="QDN7" s="240"/>
      <c r="QDO7" s="240"/>
      <c r="QDP7" s="240"/>
      <c r="QDQ7" s="240"/>
      <c r="QDR7" s="240"/>
      <c r="QDS7" s="240"/>
      <c r="QDT7" s="240"/>
      <c r="QDU7" s="240"/>
      <c r="QDV7" s="240"/>
      <c r="QDW7" s="240"/>
      <c r="QDX7" s="240"/>
      <c r="QDY7" s="240"/>
      <c r="QDZ7" s="240"/>
      <c r="QEA7" s="240"/>
      <c r="QEB7" s="240"/>
      <c r="QEC7" s="240"/>
      <c r="QED7" s="240"/>
      <c r="QEE7" s="240"/>
      <c r="QEF7" s="240"/>
      <c r="QEG7" s="240"/>
      <c r="QEH7" s="240"/>
      <c r="QEI7" s="240"/>
      <c r="QEJ7" s="240"/>
      <c r="QEK7" s="240"/>
      <c r="QEL7" s="240"/>
      <c r="QEM7" s="240"/>
      <c r="QEN7" s="240"/>
      <c r="QEO7" s="240"/>
      <c r="QEP7" s="240"/>
      <c r="QEQ7" s="240"/>
      <c r="QER7" s="240"/>
      <c r="QES7" s="240"/>
      <c r="QET7" s="240"/>
      <c r="QEU7" s="240"/>
      <c r="QEV7" s="240"/>
      <c r="QEW7" s="240"/>
      <c r="QEX7" s="240"/>
      <c r="QEY7" s="240"/>
      <c r="QEZ7" s="240"/>
      <c r="QFA7" s="240"/>
      <c r="QFB7" s="240"/>
      <c r="QFC7" s="240"/>
      <c r="QFD7" s="240"/>
      <c r="QFE7" s="240"/>
      <c r="QFF7" s="240"/>
      <c r="QFG7" s="240"/>
      <c r="QFH7" s="240"/>
      <c r="QFI7" s="240"/>
      <c r="QFJ7" s="240"/>
      <c r="QFK7" s="240"/>
      <c r="QFL7" s="240"/>
      <c r="QFM7" s="240"/>
      <c r="QFN7" s="240"/>
      <c r="QFO7" s="240"/>
      <c r="QFP7" s="240"/>
      <c r="QFQ7" s="240"/>
      <c r="QFR7" s="240"/>
      <c r="QFS7" s="240"/>
      <c r="QFT7" s="240"/>
      <c r="QFU7" s="240"/>
      <c r="QFV7" s="240"/>
      <c r="QFW7" s="240"/>
      <c r="QFX7" s="240"/>
      <c r="QFY7" s="240"/>
      <c r="QFZ7" s="240"/>
      <c r="QGA7" s="240"/>
      <c r="QGB7" s="240"/>
      <c r="QGC7" s="240"/>
      <c r="QGD7" s="240"/>
      <c r="QGE7" s="240"/>
      <c r="QGF7" s="240"/>
      <c r="QGG7" s="240"/>
      <c r="QGH7" s="240"/>
      <c r="QGI7" s="240"/>
      <c r="QGJ7" s="240"/>
      <c r="QGK7" s="240"/>
      <c r="QGL7" s="240"/>
      <c r="QGM7" s="240"/>
      <c r="QGN7" s="240"/>
      <c r="QGO7" s="240"/>
      <c r="QGP7" s="240"/>
      <c r="QGQ7" s="240"/>
      <c r="QGR7" s="240"/>
      <c r="QGS7" s="240"/>
      <c r="QGT7" s="240"/>
      <c r="QGU7" s="240"/>
      <c r="QGV7" s="240"/>
      <c r="QGW7" s="240"/>
      <c r="QGX7" s="240"/>
      <c r="QGY7" s="240"/>
      <c r="QGZ7" s="240"/>
      <c r="QHA7" s="240"/>
      <c r="QHB7" s="240"/>
      <c r="QHC7" s="240"/>
      <c r="QHD7" s="240"/>
      <c r="QHE7" s="240"/>
      <c r="QHF7" s="240"/>
      <c r="QHG7" s="240"/>
      <c r="QHH7" s="240"/>
      <c r="QHI7" s="240"/>
      <c r="QHJ7" s="240"/>
      <c r="QHK7" s="240"/>
      <c r="QHL7" s="240"/>
      <c r="QHM7" s="240"/>
      <c r="QHN7" s="240"/>
      <c r="QHO7" s="240"/>
      <c r="QHP7" s="240"/>
      <c r="QHQ7" s="240"/>
      <c r="QHR7" s="240"/>
      <c r="QHS7" s="240"/>
      <c r="QHT7" s="240"/>
      <c r="QHU7" s="240"/>
      <c r="QHV7" s="240"/>
      <c r="QHW7" s="240"/>
      <c r="QHX7" s="240"/>
      <c r="QHY7" s="240"/>
      <c r="QHZ7" s="240"/>
      <c r="QIA7" s="240"/>
      <c r="QIB7" s="240"/>
      <c r="QIC7" s="240"/>
      <c r="QID7" s="240"/>
      <c r="QIE7" s="240"/>
      <c r="QIF7" s="240"/>
      <c r="QIG7" s="240"/>
      <c r="QIH7" s="240"/>
      <c r="QII7" s="240"/>
      <c r="QIJ7" s="240"/>
      <c r="QIK7" s="240"/>
      <c r="QIL7" s="240"/>
      <c r="QIM7" s="240"/>
      <c r="QIN7" s="240"/>
      <c r="QIO7" s="240"/>
      <c r="QIP7" s="240"/>
      <c r="QIQ7" s="240"/>
      <c r="QIR7" s="240"/>
      <c r="QIS7" s="240"/>
      <c r="QIT7" s="240"/>
      <c r="QIU7" s="240"/>
      <c r="QIV7" s="240"/>
      <c r="QIW7" s="240"/>
      <c r="QIX7" s="240"/>
      <c r="QIY7" s="240"/>
      <c r="QIZ7" s="240"/>
      <c r="QJA7" s="240"/>
      <c r="QJB7" s="240"/>
      <c r="QJC7" s="240"/>
      <c r="QJD7" s="240"/>
      <c r="QJE7" s="240"/>
      <c r="QJF7" s="240"/>
      <c r="QJG7" s="240"/>
      <c r="QJH7" s="240"/>
      <c r="QJI7" s="240"/>
      <c r="QJJ7" s="240"/>
      <c r="QJK7" s="240"/>
      <c r="QJL7" s="240"/>
      <c r="QJM7" s="240"/>
      <c r="QJN7" s="240"/>
      <c r="QJO7" s="240"/>
      <c r="QJP7" s="240"/>
      <c r="QJQ7" s="240"/>
      <c r="QJR7" s="240"/>
      <c r="QJS7" s="240"/>
      <c r="QJT7" s="240"/>
      <c r="QJU7" s="240"/>
      <c r="QJV7" s="240"/>
      <c r="QJW7" s="240"/>
      <c r="QJX7" s="240"/>
      <c r="QJY7" s="240"/>
      <c r="QJZ7" s="240"/>
      <c r="QKA7" s="240"/>
      <c r="QKB7" s="240"/>
      <c r="QKC7" s="240"/>
      <c r="QKD7" s="240"/>
      <c r="QKE7" s="240"/>
      <c r="QKF7" s="240"/>
      <c r="QKG7" s="240"/>
      <c r="QKH7" s="240"/>
      <c r="QKI7" s="240"/>
      <c r="QKJ7" s="240"/>
      <c r="QKK7" s="240"/>
      <c r="QKL7" s="240"/>
      <c r="QKM7" s="240"/>
      <c r="QKN7" s="240"/>
      <c r="QKO7" s="240"/>
      <c r="QKP7" s="240"/>
      <c r="QKQ7" s="240"/>
      <c r="QKR7" s="240"/>
      <c r="QKS7" s="240"/>
      <c r="QKT7" s="240"/>
      <c r="QKU7" s="240"/>
      <c r="QKV7" s="240"/>
      <c r="QKW7" s="240"/>
      <c r="QKX7" s="240"/>
      <c r="QKY7" s="240"/>
      <c r="QKZ7" s="240"/>
      <c r="QLA7" s="240"/>
      <c r="QLB7" s="240"/>
      <c r="QLC7" s="240"/>
      <c r="QLD7" s="240"/>
      <c r="QLE7" s="240"/>
      <c r="QLF7" s="240"/>
      <c r="QLG7" s="240"/>
      <c r="QLH7" s="240"/>
      <c r="QLI7" s="240"/>
      <c r="QLJ7" s="240"/>
      <c r="QLK7" s="240"/>
      <c r="QLL7" s="240"/>
      <c r="QLM7" s="240"/>
      <c r="QLN7" s="240"/>
      <c r="QLO7" s="240"/>
      <c r="QLP7" s="240"/>
      <c r="QLQ7" s="240"/>
      <c r="QLR7" s="240"/>
      <c r="QLS7" s="240"/>
      <c r="QLT7" s="240"/>
      <c r="QLU7" s="240"/>
      <c r="QLV7" s="240"/>
      <c r="QLW7" s="240"/>
      <c r="QLX7" s="240"/>
      <c r="QLY7" s="240"/>
      <c r="QLZ7" s="240"/>
      <c r="QMA7" s="240"/>
      <c r="QMB7" s="240"/>
      <c r="QMC7" s="240"/>
      <c r="QMD7" s="240"/>
      <c r="QME7" s="240"/>
      <c r="QMF7" s="240"/>
      <c r="QMG7" s="240"/>
      <c r="QMH7" s="240"/>
      <c r="QMI7" s="240"/>
      <c r="QMJ7" s="240"/>
      <c r="QMK7" s="240"/>
      <c r="QML7" s="240"/>
      <c r="QMM7" s="240"/>
      <c r="QMN7" s="240"/>
      <c r="QMO7" s="240"/>
      <c r="QMP7" s="240"/>
      <c r="QMQ7" s="240"/>
      <c r="QMR7" s="240"/>
      <c r="QMS7" s="240"/>
      <c r="QMT7" s="240"/>
      <c r="QMU7" s="240"/>
      <c r="QMV7" s="240"/>
      <c r="QMW7" s="240"/>
      <c r="QMX7" s="240"/>
      <c r="QMY7" s="240"/>
      <c r="QMZ7" s="240"/>
      <c r="QNA7" s="240"/>
      <c r="QNB7" s="240"/>
      <c r="QNC7" s="240"/>
      <c r="QND7" s="240"/>
      <c r="QNE7" s="240"/>
      <c r="QNF7" s="240"/>
      <c r="QNG7" s="240"/>
      <c r="QNH7" s="240"/>
      <c r="QNI7" s="240"/>
      <c r="QNJ7" s="240"/>
      <c r="QNK7" s="240"/>
      <c r="QNL7" s="240"/>
      <c r="QNM7" s="240"/>
      <c r="QNN7" s="240"/>
      <c r="QNO7" s="240"/>
      <c r="QNP7" s="240"/>
      <c r="QNQ7" s="240"/>
      <c r="QNR7" s="240"/>
      <c r="QNS7" s="240"/>
      <c r="QNT7" s="240"/>
      <c r="QNU7" s="240"/>
      <c r="QNV7" s="240"/>
      <c r="QNW7" s="240"/>
      <c r="QNX7" s="240"/>
      <c r="QNY7" s="240"/>
      <c r="QNZ7" s="240"/>
      <c r="QOA7" s="240"/>
      <c r="QOB7" s="240"/>
      <c r="QOC7" s="240"/>
      <c r="QOD7" s="240"/>
      <c r="QOE7" s="240"/>
      <c r="QOF7" s="240"/>
      <c r="QOG7" s="240"/>
      <c r="QOH7" s="240"/>
      <c r="QOI7" s="240"/>
      <c r="QOJ7" s="240"/>
      <c r="QOK7" s="240"/>
      <c r="QOL7" s="240"/>
      <c r="QOM7" s="240"/>
      <c r="QON7" s="240"/>
      <c r="QOO7" s="240"/>
      <c r="QOP7" s="240"/>
      <c r="QOQ7" s="240"/>
      <c r="QOR7" s="240"/>
      <c r="QOS7" s="240"/>
      <c r="QOT7" s="240"/>
      <c r="QOU7" s="240"/>
      <c r="QOV7" s="240"/>
      <c r="QOW7" s="240"/>
      <c r="QOX7" s="240"/>
      <c r="QOY7" s="240"/>
      <c r="QOZ7" s="240"/>
      <c r="QPA7" s="240"/>
      <c r="QPB7" s="240"/>
      <c r="QPC7" s="240"/>
      <c r="QPD7" s="240"/>
      <c r="QPE7" s="240"/>
      <c r="QPF7" s="240"/>
      <c r="QPG7" s="240"/>
      <c r="QPH7" s="240"/>
      <c r="QPI7" s="240"/>
      <c r="QPJ7" s="240"/>
      <c r="QPK7" s="240"/>
      <c r="QPL7" s="240"/>
      <c r="QPM7" s="240"/>
      <c r="QPN7" s="240"/>
      <c r="QPO7" s="240"/>
      <c r="QPP7" s="240"/>
      <c r="QPQ7" s="240"/>
      <c r="QPR7" s="240"/>
      <c r="QPS7" s="240"/>
      <c r="QPT7" s="240"/>
      <c r="QPU7" s="240"/>
      <c r="QPV7" s="240"/>
      <c r="QPW7" s="240"/>
      <c r="QPX7" s="240"/>
      <c r="QPY7" s="240"/>
      <c r="QPZ7" s="240"/>
      <c r="QQA7" s="240"/>
      <c r="QQB7" s="240"/>
      <c r="QQC7" s="240"/>
      <c r="QQD7" s="240"/>
      <c r="QQE7" s="240"/>
      <c r="QQF7" s="240"/>
      <c r="QQG7" s="240"/>
      <c r="QQH7" s="240"/>
      <c r="QQI7" s="240"/>
      <c r="QQJ7" s="240"/>
      <c r="QQK7" s="240"/>
      <c r="QQL7" s="240"/>
      <c r="QQM7" s="240"/>
      <c r="QQN7" s="240"/>
      <c r="QQO7" s="240"/>
      <c r="QQP7" s="240"/>
      <c r="QQQ7" s="240"/>
      <c r="QQR7" s="240"/>
      <c r="QQS7" s="240"/>
      <c r="QQT7" s="240"/>
      <c r="QQU7" s="240"/>
      <c r="QQV7" s="240"/>
      <c r="QQW7" s="240"/>
      <c r="QQX7" s="240"/>
      <c r="QQY7" s="240"/>
      <c r="QQZ7" s="240"/>
      <c r="QRA7" s="240"/>
      <c r="QRB7" s="240"/>
      <c r="QRC7" s="240"/>
      <c r="QRD7" s="240"/>
      <c r="QRE7" s="240"/>
      <c r="QRF7" s="240"/>
      <c r="QRG7" s="240"/>
      <c r="QRH7" s="240"/>
      <c r="QRI7" s="240"/>
      <c r="QRJ7" s="240"/>
      <c r="QRK7" s="240"/>
      <c r="QRL7" s="240"/>
      <c r="QRM7" s="240"/>
      <c r="QRN7" s="240"/>
      <c r="QRO7" s="240"/>
      <c r="QRP7" s="240"/>
      <c r="QRQ7" s="240"/>
      <c r="QRR7" s="240"/>
      <c r="QRS7" s="240"/>
      <c r="QRT7" s="240"/>
      <c r="QRU7" s="240"/>
      <c r="QRV7" s="240"/>
      <c r="QRW7" s="240"/>
      <c r="QRX7" s="240"/>
      <c r="QRY7" s="240"/>
      <c r="QRZ7" s="240"/>
      <c r="QSA7" s="240"/>
      <c r="QSB7" s="240"/>
      <c r="QSC7" s="240"/>
      <c r="QSD7" s="240"/>
      <c r="QSE7" s="240"/>
      <c r="QSF7" s="240"/>
      <c r="QSG7" s="240"/>
      <c r="QSH7" s="240"/>
      <c r="QSI7" s="240"/>
      <c r="QSJ7" s="240"/>
      <c r="QSK7" s="240"/>
      <c r="QSL7" s="240"/>
      <c r="QSM7" s="240"/>
      <c r="QSN7" s="240"/>
      <c r="QSO7" s="240"/>
      <c r="QSP7" s="240"/>
      <c r="QSQ7" s="240"/>
      <c r="QSR7" s="240"/>
      <c r="QSS7" s="240"/>
      <c r="QST7" s="240"/>
      <c r="QSU7" s="240"/>
      <c r="QSV7" s="240"/>
      <c r="QSW7" s="240"/>
      <c r="QSX7" s="240"/>
      <c r="QSY7" s="240"/>
      <c r="QSZ7" s="240"/>
      <c r="QTA7" s="240"/>
      <c r="QTB7" s="240"/>
      <c r="QTC7" s="240"/>
      <c r="QTD7" s="240"/>
      <c r="QTE7" s="240"/>
      <c r="QTF7" s="240"/>
      <c r="QTG7" s="240"/>
      <c r="QTH7" s="240"/>
      <c r="QTI7" s="240"/>
      <c r="QTJ7" s="240"/>
      <c r="QTK7" s="240"/>
      <c r="QTL7" s="240"/>
      <c r="QTM7" s="240"/>
      <c r="QTN7" s="240"/>
      <c r="QTO7" s="240"/>
      <c r="QTP7" s="240"/>
      <c r="QTQ7" s="240"/>
      <c r="QTR7" s="240"/>
      <c r="QTS7" s="240"/>
      <c r="QTT7" s="240"/>
      <c r="QTU7" s="240"/>
      <c r="QTV7" s="240"/>
      <c r="QTW7" s="240"/>
      <c r="QTX7" s="240"/>
      <c r="QTY7" s="240"/>
      <c r="QTZ7" s="240"/>
      <c r="QUA7" s="240"/>
      <c r="QUB7" s="240"/>
      <c r="QUC7" s="240"/>
      <c r="QUD7" s="240"/>
      <c r="QUE7" s="240"/>
      <c r="QUF7" s="240"/>
      <c r="QUG7" s="240"/>
      <c r="QUH7" s="240"/>
      <c r="QUI7" s="240"/>
      <c r="QUJ7" s="240"/>
      <c r="QUK7" s="240"/>
      <c r="QUL7" s="240"/>
      <c r="QUM7" s="240"/>
      <c r="QUN7" s="240"/>
      <c r="QUO7" s="240"/>
      <c r="QUP7" s="240"/>
      <c r="QUQ7" s="240"/>
      <c r="QUR7" s="240"/>
      <c r="QUS7" s="240"/>
      <c r="QUT7" s="240"/>
      <c r="QUU7" s="240"/>
      <c r="QUV7" s="240"/>
      <c r="QUW7" s="240"/>
      <c r="QUX7" s="240"/>
      <c r="QUY7" s="240"/>
      <c r="QUZ7" s="240"/>
      <c r="QVA7" s="240"/>
      <c r="QVB7" s="240"/>
      <c r="QVC7" s="240"/>
      <c r="QVD7" s="240"/>
      <c r="QVE7" s="240"/>
      <c r="QVF7" s="240"/>
      <c r="QVG7" s="240"/>
      <c r="QVH7" s="240"/>
      <c r="QVI7" s="240"/>
      <c r="QVJ7" s="240"/>
      <c r="QVK7" s="240"/>
      <c r="QVL7" s="240"/>
      <c r="QVM7" s="240"/>
      <c r="QVN7" s="240"/>
      <c r="QVO7" s="240"/>
      <c r="QVP7" s="240"/>
      <c r="QVQ7" s="240"/>
      <c r="QVR7" s="240"/>
      <c r="QVS7" s="240"/>
      <c r="QVT7" s="240"/>
      <c r="QVU7" s="240"/>
      <c r="QVV7" s="240"/>
      <c r="QVW7" s="240"/>
      <c r="QVX7" s="240"/>
      <c r="QVY7" s="240"/>
      <c r="QVZ7" s="240"/>
      <c r="QWA7" s="240"/>
      <c r="QWB7" s="240"/>
      <c r="QWC7" s="240"/>
      <c r="QWD7" s="240"/>
      <c r="QWE7" s="240"/>
      <c r="QWF7" s="240"/>
      <c r="QWG7" s="240"/>
      <c r="QWH7" s="240"/>
      <c r="QWI7" s="240"/>
      <c r="QWJ7" s="240"/>
      <c r="QWK7" s="240"/>
      <c r="QWL7" s="240"/>
      <c r="QWM7" s="240"/>
      <c r="QWN7" s="240"/>
      <c r="QWO7" s="240"/>
      <c r="QWP7" s="240"/>
      <c r="QWQ7" s="240"/>
      <c r="QWR7" s="240"/>
      <c r="QWS7" s="240"/>
      <c r="QWT7" s="240"/>
      <c r="QWU7" s="240"/>
      <c r="QWV7" s="240"/>
      <c r="QWW7" s="240"/>
      <c r="QWX7" s="240"/>
      <c r="QWY7" s="240"/>
      <c r="QWZ7" s="240"/>
      <c r="QXA7" s="240"/>
      <c r="QXB7" s="240"/>
      <c r="QXC7" s="240"/>
      <c r="QXD7" s="240"/>
      <c r="QXE7" s="240"/>
      <c r="QXF7" s="240"/>
      <c r="QXG7" s="240"/>
      <c r="QXH7" s="240"/>
      <c r="QXI7" s="240"/>
      <c r="QXJ7" s="240"/>
      <c r="QXK7" s="240"/>
      <c r="QXL7" s="240"/>
      <c r="QXM7" s="240"/>
      <c r="QXN7" s="240"/>
      <c r="QXO7" s="240"/>
      <c r="QXP7" s="240"/>
      <c r="QXQ7" s="240"/>
      <c r="QXR7" s="240"/>
      <c r="QXS7" s="240"/>
      <c r="QXT7" s="240"/>
      <c r="QXU7" s="240"/>
      <c r="QXV7" s="240"/>
      <c r="QXW7" s="240"/>
      <c r="QXX7" s="240"/>
      <c r="QXY7" s="240"/>
      <c r="QXZ7" s="240"/>
      <c r="QYA7" s="240"/>
      <c r="QYB7" s="240"/>
      <c r="QYC7" s="240"/>
      <c r="QYD7" s="240"/>
      <c r="QYE7" s="240"/>
      <c r="QYF7" s="240"/>
      <c r="QYG7" s="240"/>
      <c r="QYH7" s="240"/>
      <c r="QYI7" s="240"/>
      <c r="QYJ7" s="240"/>
      <c r="QYK7" s="240"/>
      <c r="QYL7" s="240"/>
      <c r="QYM7" s="240"/>
      <c r="QYN7" s="240"/>
      <c r="QYO7" s="240"/>
      <c r="QYP7" s="240"/>
      <c r="QYQ7" s="240"/>
      <c r="QYR7" s="240"/>
      <c r="QYS7" s="240"/>
      <c r="QYT7" s="240"/>
      <c r="QYU7" s="240"/>
      <c r="QYV7" s="240"/>
      <c r="QYW7" s="240"/>
      <c r="QYX7" s="240"/>
      <c r="QYY7" s="240"/>
      <c r="QYZ7" s="240"/>
      <c r="QZA7" s="240"/>
      <c r="QZB7" s="240"/>
      <c r="QZC7" s="240"/>
      <c r="QZD7" s="240"/>
      <c r="QZE7" s="240"/>
      <c r="QZF7" s="240"/>
      <c r="QZG7" s="240"/>
      <c r="QZH7" s="240"/>
      <c r="QZI7" s="240"/>
      <c r="QZJ7" s="240"/>
      <c r="QZK7" s="240"/>
      <c r="QZL7" s="240"/>
      <c r="QZM7" s="240"/>
      <c r="QZN7" s="240"/>
      <c r="QZO7" s="240"/>
      <c r="QZP7" s="240"/>
      <c r="QZQ7" s="240"/>
      <c r="QZR7" s="240"/>
      <c r="QZS7" s="240"/>
      <c r="QZT7" s="240"/>
      <c r="QZU7" s="240"/>
      <c r="QZV7" s="240"/>
      <c r="QZW7" s="240"/>
      <c r="QZX7" s="240"/>
      <c r="QZY7" s="240"/>
      <c r="QZZ7" s="240"/>
      <c r="RAA7" s="240"/>
      <c r="RAB7" s="240"/>
      <c r="RAC7" s="240"/>
      <c r="RAD7" s="240"/>
      <c r="RAE7" s="240"/>
      <c r="RAF7" s="240"/>
      <c r="RAG7" s="240"/>
      <c r="RAH7" s="240"/>
      <c r="RAI7" s="240"/>
      <c r="RAJ7" s="240"/>
      <c r="RAK7" s="240"/>
      <c r="RAL7" s="240"/>
      <c r="RAM7" s="240"/>
      <c r="RAN7" s="240"/>
      <c r="RAO7" s="240"/>
      <c r="RAP7" s="240"/>
      <c r="RAQ7" s="240"/>
      <c r="RAR7" s="240"/>
      <c r="RAS7" s="240"/>
      <c r="RAT7" s="240"/>
      <c r="RAU7" s="240"/>
      <c r="RAV7" s="240"/>
      <c r="RAW7" s="240"/>
      <c r="RAX7" s="240"/>
      <c r="RAY7" s="240"/>
      <c r="RAZ7" s="240"/>
      <c r="RBA7" s="240"/>
      <c r="RBB7" s="240"/>
      <c r="RBC7" s="240"/>
      <c r="RBD7" s="240"/>
      <c r="RBE7" s="240"/>
      <c r="RBF7" s="240"/>
      <c r="RBG7" s="240"/>
      <c r="RBH7" s="240"/>
      <c r="RBI7" s="240"/>
      <c r="RBJ7" s="240"/>
      <c r="RBK7" s="240"/>
      <c r="RBL7" s="240"/>
      <c r="RBM7" s="240"/>
      <c r="RBN7" s="240"/>
      <c r="RBO7" s="240"/>
      <c r="RBP7" s="240"/>
      <c r="RBQ7" s="240"/>
      <c r="RBR7" s="240"/>
      <c r="RBS7" s="240"/>
      <c r="RBT7" s="240"/>
      <c r="RBU7" s="240"/>
      <c r="RBV7" s="240"/>
      <c r="RBW7" s="240"/>
      <c r="RBX7" s="240"/>
      <c r="RBY7" s="240"/>
      <c r="RBZ7" s="240"/>
      <c r="RCA7" s="240"/>
      <c r="RCB7" s="240"/>
      <c r="RCC7" s="240"/>
      <c r="RCD7" s="240"/>
      <c r="RCE7" s="240"/>
      <c r="RCF7" s="240"/>
      <c r="RCG7" s="240"/>
      <c r="RCH7" s="240"/>
      <c r="RCI7" s="240"/>
      <c r="RCJ7" s="240"/>
      <c r="RCK7" s="240"/>
      <c r="RCL7" s="240"/>
      <c r="RCM7" s="240"/>
      <c r="RCN7" s="240"/>
      <c r="RCO7" s="240"/>
      <c r="RCP7" s="240"/>
      <c r="RCQ7" s="240"/>
      <c r="RCR7" s="240"/>
      <c r="RCS7" s="240"/>
      <c r="RCT7" s="240"/>
      <c r="RCU7" s="240"/>
      <c r="RCV7" s="240"/>
      <c r="RCW7" s="240"/>
      <c r="RCX7" s="240"/>
      <c r="RCY7" s="240"/>
      <c r="RCZ7" s="240"/>
      <c r="RDA7" s="240"/>
      <c r="RDB7" s="240"/>
      <c r="RDC7" s="240"/>
      <c r="RDD7" s="240"/>
      <c r="RDE7" s="240"/>
      <c r="RDF7" s="240"/>
      <c r="RDG7" s="240"/>
      <c r="RDH7" s="240"/>
      <c r="RDI7" s="240"/>
      <c r="RDJ7" s="240"/>
      <c r="RDK7" s="240"/>
      <c r="RDL7" s="240"/>
      <c r="RDM7" s="240"/>
      <c r="RDN7" s="240"/>
      <c r="RDO7" s="240"/>
      <c r="RDP7" s="240"/>
      <c r="RDQ7" s="240"/>
      <c r="RDR7" s="240"/>
      <c r="RDS7" s="240"/>
      <c r="RDT7" s="240"/>
      <c r="RDU7" s="240"/>
      <c r="RDV7" s="240"/>
      <c r="RDW7" s="240"/>
      <c r="RDX7" s="240"/>
      <c r="RDY7" s="240"/>
      <c r="RDZ7" s="240"/>
      <c r="REA7" s="240"/>
      <c r="REB7" s="240"/>
      <c r="REC7" s="240"/>
      <c r="RED7" s="240"/>
      <c r="REE7" s="240"/>
      <c r="REF7" s="240"/>
      <c r="REG7" s="240"/>
      <c r="REH7" s="240"/>
      <c r="REI7" s="240"/>
      <c r="REJ7" s="240"/>
      <c r="REK7" s="240"/>
      <c r="REL7" s="240"/>
      <c r="REM7" s="240"/>
      <c r="REN7" s="240"/>
      <c r="REO7" s="240"/>
      <c r="REP7" s="240"/>
      <c r="REQ7" s="240"/>
      <c r="RER7" s="240"/>
      <c r="RES7" s="240"/>
      <c r="RET7" s="240"/>
      <c r="REU7" s="240"/>
      <c r="REV7" s="240"/>
      <c r="REW7" s="240"/>
      <c r="REX7" s="240"/>
      <c r="REY7" s="240"/>
      <c r="REZ7" s="240"/>
      <c r="RFA7" s="240"/>
      <c r="RFB7" s="240"/>
      <c r="RFC7" s="240"/>
      <c r="RFD7" s="240"/>
      <c r="RFE7" s="240"/>
      <c r="RFF7" s="240"/>
      <c r="RFG7" s="240"/>
      <c r="RFH7" s="240"/>
      <c r="RFI7" s="240"/>
      <c r="RFJ7" s="240"/>
      <c r="RFK7" s="240"/>
      <c r="RFL7" s="240"/>
      <c r="RFM7" s="240"/>
      <c r="RFN7" s="240"/>
      <c r="RFO7" s="240"/>
      <c r="RFP7" s="240"/>
      <c r="RFQ7" s="240"/>
      <c r="RFR7" s="240"/>
      <c r="RFS7" s="240"/>
      <c r="RFT7" s="240"/>
      <c r="RFU7" s="240"/>
      <c r="RFV7" s="240"/>
      <c r="RFW7" s="240"/>
      <c r="RFX7" s="240"/>
      <c r="RFY7" s="240"/>
      <c r="RFZ7" s="240"/>
      <c r="RGA7" s="240"/>
      <c r="RGB7" s="240"/>
      <c r="RGC7" s="240"/>
      <c r="RGD7" s="240"/>
      <c r="RGE7" s="240"/>
      <c r="RGF7" s="240"/>
      <c r="RGG7" s="240"/>
      <c r="RGH7" s="240"/>
      <c r="RGI7" s="240"/>
      <c r="RGJ7" s="240"/>
      <c r="RGK7" s="240"/>
      <c r="RGL7" s="240"/>
      <c r="RGM7" s="240"/>
      <c r="RGN7" s="240"/>
      <c r="RGO7" s="240"/>
      <c r="RGP7" s="240"/>
      <c r="RGQ7" s="240"/>
      <c r="RGR7" s="240"/>
      <c r="RGS7" s="240"/>
      <c r="RGT7" s="240"/>
      <c r="RGU7" s="240"/>
      <c r="RGV7" s="240"/>
      <c r="RGW7" s="240"/>
      <c r="RGX7" s="240"/>
      <c r="RGY7" s="240"/>
      <c r="RGZ7" s="240"/>
      <c r="RHA7" s="240"/>
      <c r="RHB7" s="240"/>
      <c r="RHC7" s="240"/>
      <c r="RHD7" s="240"/>
      <c r="RHE7" s="240"/>
      <c r="RHF7" s="240"/>
      <c r="RHG7" s="240"/>
      <c r="RHH7" s="240"/>
      <c r="RHI7" s="240"/>
      <c r="RHJ7" s="240"/>
      <c r="RHK7" s="240"/>
      <c r="RHL7" s="240"/>
      <c r="RHM7" s="240"/>
      <c r="RHN7" s="240"/>
      <c r="RHO7" s="240"/>
      <c r="RHP7" s="240"/>
      <c r="RHQ7" s="240"/>
      <c r="RHR7" s="240"/>
      <c r="RHS7" s="240"/>
      <c r="RHT7" s="240"/>
      <c r="RHU7" s="240"/>
      <c r="RHV7" s="240"/>
      <c r="RHW7" s="240"/>
      <c r="RHX7" s="240"/>
      <c r="RHY7" s="240"/>
      <c r="RHZ7" s="240"/>
      <c r="RIA7" s="240"/>
      <c r="RIB7" s="240"/>
      <c r="RIC7" s="240"/>
      <c r="RID7" s="240"/>
      <c r="RIE7" s="240"/>
      <c r="RIF7" s="240"/>
      <c r="RIG7" s="240"/>
      <c r="RIH7" s="240"/>
      <c r="RII7" s="240"/>
      <c r="RIJ7" s="240"/>
      <c r="RIK7" s="240"/>
      <c r="RIL7" s="240"/>
      <c r="RIM7" s="240"/>
      <c r="RIN7" s="240"/>
      <c r="RIO7" s="240"/>
      <c r="RIP7" s="240"/>
      <c r="RIQ7" s="240"/>
      <c r="RIR7" s="240"/>
      <c r="RIS7" s="240"/>
      <c r="RIT7" s="240"/>
      <c r="RIU7" s="240"/>
      <c r="RIV7" s="240"/>
      <c r="RIW7" s="240"/>
      <c r="RIX7" s="240"/>
      <c r="RIY7" s="240"/>
      <c r="RIZ7" s="240"/>
      <c r="RJA7" s="240"/>
      <c r="RJB7" s="240"/>
      <c r="RJC7" s="240"/>
      <c r="RJD7" s="240"/>
      <c r="RJE7" s="240"/>
      <c r="RJF7" s="240"/>
      <c r="RJG7" s="240"/>
      <c r="RJH7" s="240"/>
      <c r="RJI7" s="240"/>
      <c r="RJJ7" s="240"/>
      <c r="RJK7" s="240"/>
      <c r="RJL7" s="240"/>
      <c r="RJM7" s="240"/>
      <c r="RJN7" s="240"/>
      <c r="RJO7" s="240"/>
      <c r="RJP7" s="240"/>
      <c r="RJQ7" s="240"/>
      <c r="RJR7" s="240"/>
      <c r="RJS7" s="240"/>
      <c r="RJT7" s="240"/>
      <c r="RJU7" s="240"/>
      <c r="RJV7" s="240"/>
      <c r="RJW7" s="240"/>
      <c r="RJX7" s="240"/>
      <c r="RJY7" s="240"/>
      <c r="RJZ7" s="240"/>
      <c r="RKA7" s="240"/>
      <c r="RKB7" s="240"/>
      <c r="RKC7" s="240"/>
      <c r="RKD7" s="240"/>
      <c r="RKE7" s="240"/>
      <c r="RKF7" s="240"/>
      <c r="RKG7" s="240"/>
      <c r="RKH7" s="240"/>
      <c r="RKI7" s="240"/>
      <c r="RKJ7" s="240"/>
      <c r="RKK7" s="240"/>
      <c r="RKL7" s="240"/>
      <c r="RKM7" s="240"/>
      <c r="RKN7" s="240"/>
      <c r="RKO7" s="240"/>
      <c r="RKP7" s="240"/>
      <c r="RKQ7" s="240"/>
      <c r="RKR7" s="240"/>
      <c r="RKS7" s="240"/>
      <c r="RKT7" s="240"/>
      <c r="RKU7" s="240"/>
      <c r="RKV7" s="240"/>
      <c r="RKW7" s="240"/>
      <c r="RKX7" s="240"/>
      <c r="RKY7" s="240"/>
      <c r="RKZ7" s="240"/>
      <c r="RLA7" s="240"/>
      <c r="RLB7" s="240"/>
      <c r="RLC7" s="240"/>
      <c r="RLD7" s="240"/>
      <c r="RLE7" s="240"/>
      <c r="RLF7" s="240"/>
      <c r="RLG7" s="240"/>
      <c r="RLH7" s="240"/>
      <c r="RLI7" s="240"/>
      <c r="RLJ7" s="240"/>
      <c r="RLK7" s="240"/>
      <c r="RLL7" s="240"/>
      <c r="RLM7" s="240"/>
      <c r="RLN7" s="240"/>
      <c r="RLO7" s="240"/>
      <c r="RLP7" s="240"/>
      <c r="RLQ7" s="240"/>
      <c r="RLR7" s="240"/>
      <c r="RLS7" s="240"/>
      <c r="RLT7" s="240"/>
      <c r="RLU7" s="240"/>
      <c r="RLV7" s="240"/>
      <c r="RLW7" s="240"/>
      <c r="RLX7" s="240"/>
      <c r="RLY7" s="240"/>
      <c r="RLZ7" s="240"/>
      <c r="RMA7" s="240"/>
      <c r="RMB7" s="240"/>
      <c r="RMC7" s="240"/>
      <c r="RMD7" s="240"/>
      <c r="RME7" s="240"/>
      <c r="RMF7" s="240"/>
      <c r="RMG7" s="240"/>
      <c r="RMH7" s="240"/>
      <c r="RMI7" s="240"/>
      <c r="RMJ7" s="240"/>
      <c r="RMK7" s="240"/>
      <c r="RML7" s="240"/>
      <c r="RMM7" s="240"/>
      <c r="RMN7" s="240"/>
      <c r="RMO7" s="240"/>
      <c r="RMP7" s="240"/>
      <c r="RMQ7" s="240"/>
      <c r="RMR7" s="240"/>
      <c r="RMS7" s="240"/>
      <c r="RMT7" s="240"/>
      <c r="RMU7" s="240"/>
      <c r="RMV7" s="240"/>
      <c r="RMW7" s="240"/>
      <c r="RMX7" s="240"/>
      <c r="RMY7" s="240"/>
      <c r="RMZ7" s="240"/>
      <c r="RNA7" s="240"/>
      <c r="RNB7" s="240"/>
      <c r="RNC7" s="240"/>
      <c r="RND7" s="240"/>
      <c r="RNE7" s="240"/>
      <c r="RNF7" s="240"/>
      <c r="RNG7" s="240"/>
      <c r="RNH7" s="240"/>
      <c r="RNI7" s="240"/>
      <c r="RNJ7" s="240"/>
      <c r="RNK7" s="240"/>
      <c r="RNL7" s="240"/>
      <c r="RNM7" s="240"/>
      <c r="RNN7" s="240"/>
      <c r="RNO7" s="240"/>
      <c r="RNP7" s="240"/>
      <c r="RNQ7" s="240"/>
      <c r="RNR7" s="240"/>
      <c r="RNS7" s="240"/>
      <c r="RNT7" s="240"/>
      <c r="RNU7" s="240"/>
      <c r="RNV7" s="240"/>
      <c r="RNW7" s="240"/>
      <c r="RNX7" s="240"/>
      <c r="RNY7" s="240"/>
      <c r="RNZ7" s="240"/>
      <c r="ROA7" s="240"/>
      <c r="ROB7" s="240"/>
      <c r="ROC7" s="240"/>
      <c r="ROD7" s="240"/>
      <c r="ROE7" s="240"/>
      <c r="ROF7" s="240"/>
      <c r="ROG7" s="240"/>
      <c r="ROH7" s="240"/>
      <c r="ROI7" s="240"/>
      <c r="ROJ7" s="240"/>
      <c r="ROK7" s="240"/>
      <c r="ROL7" s="240"/>
      <c r="ROM7" s="240"/>
      <c r="RON7" s="240"/>
      <c r="ROO7" s="240"/>
      <c r="ROP7" s="240"/>
      <c r="ROQ7" s="240"/>
      <c r="ROR7" s="240"/>
      <c r="ROS7" s="240"/>
      <c r="ROT7" s="240"/>
      <c r="ROU7" s="240"/>
      <c r="ROV7" s="240"/>
      <c r="ROW7" s="240"/>
      <c r="ROX7" s="240"/>
      <c r="ROY7" s="240"/>
      <c r="ROZ7" s="240"/>
      <c r="RPA7" s="240"/>
      <c r="RPB7" s="240"/>
      <c r="RPC7" s="240"/>
      <c r="RPD7" s="240"/>
      <c r="RPE7" s="240"/>
      <c r="RPF7" s="240"/>
      <c r="RPG7" s="240"/>
      <c r="RPH7" s="240"/>
      <c r="RPI7" s="240"/>
      <c r="RPJ7" s="240"/>
      <c r="RPK7" s="240"/>
      <c r="RPL7" s="240"/>
      <c r="RPM7" s="240"/>
      <c r="RPN7" s="240"/>
      <c r="RPO7" s="240"/>
      <c r="RPP7" s="240"/>
      <c r="RPQ7" s="240"/>
      <c r="RPR7" s="240"/>
      <c r="RPS7" s="240"/>
      <c r="RPT7" s="240"/>
      <c r="RPU7" s="240"/>
      <c r="RPV7" s="240"/>
      <c r="RPW7" s="240"/>
      <c r="RPX7" s="240"/>
      <c r="RPY7" s="240"/>
      <c r="RPZ7" s="240"/>
      <c r="RQA7" s="240"/>
      <c r="RQB7" s="240"/>
      <c r="RQC7" s="240"/>
      <c r="RQD7" s="240"/>
      <c r="RQE7" s="240"/>
      <c r="RQF7" s="240"/>
      <c r="RQG7" s="240"/>
      <c r="RQH7" s="240"/>
      <c r="RQI7" s="240"/>
      <c r="RQJ7" s="240"/>
      <c r="RQK7" s="240"/>
      <c r="RQL7" s="240"/>
      <c r="RQM7" s="240"/>
      <c r="RQN7" s="240"/>
      <c r="RQO7" s="240"/>
      <c r="RQP7" s="240"/>
      <c r="RQQ7" s="240"/>
      <c r="RQR7" s="240"/>
      <c r="RQS7" s="240"/>
      <c r="RQT7" s="240"/>
      <c r="RQU7" s="240"/>
      <c r="RQV7" s="240"/>
      <c r="RQW7" s="240"/>
      <c r="RQX7" s="240"/>
      <c r="RQY7" s="240"/>
      <c r="RQZ7" s="240"/>
      <c r="RRA7" s="240"/>
      <c r="RRB7" s="240"/>
      <c r="RRC7" s="240"/>
      <c r="RRD7" s="240"/>
      <c r="RRE7" s="240"/>
      <c r="RRF7" s="240"/>
      <c r="RRG7" s="240"/>
      <c r="RRH7" s="240"/>
      <c r="RRI7" s="240"/>
      <c r="RRJ7" s="240"/>
      <c r="RRK7" s="240"/>
      <c r="RRL7" s="240"/>
      <c r="RRM7" s="240"/>
      <c r="RRN7" s="240"/>
      <c r="RRO7" s="240"/>
      <c r="RRP7" s="240"/>
      <c r="RRQ7" s="240"/>
      <c r="RRR7" s="240"/>
      <c r="RRS7" s="240"/>
      <c r="RRT7" s="240"/>
      <c r="RRU7" s="240"/>
      <c r="RRV7" s="240"/>
      <c r="RRW7" s="240"/>
      <c r="RRX7" s="240"/>
      <c r="RRY7" s="240"/>
      <c r="RRZ7" s="240"/>
      <c r="RSA7" s="240"/>
      <c r="RSB7" s="240"/>
      <c r="RSC7" s="240"/>
      <c r="RSD7" s="240"/>
      <c r="RSE7" s="240"/>
      <c r="RSF7" s="240"/>
      <c r="RSG7" s="240"/>
      <c r="RSH7" s="240"/>
      <c r="RSI7" s="240"/>
      <c r="RSJ7" s="240"/>
      <c r="RSK7" s="240"/>
      <c r="RSL7" s="240"/>
      <c r="RSM7" s="240"/>
      <c r="RSN7" s="240"/>
      <c r="RSO7" s="240"/>
      <c r="RSP7" s="240"/>
      <c r="RSQ7" s="240"/>
      <c r="RSR7" s="240"/>
      <c r="RSS7" s="240"/>
      <c r="RST7" s="240"/>
      <c r="RSU7" s="240"/>
      <c r="RSV7" s="240"/>
      <c r="RSW7" s="240"/>
      <c r="RSX7" s="240"/>
      <c r="RSY7" s="240"/>
      <c r="RSZ7" s="240"/>
      <c r="RTA7" s="240"/>
      <c r="RTB7" s="240"/>
      <c r="RTC7" s="240"/>
      <c r="RTD7" s="240"/>
      <c r="RTE7" s="240"/>
      <c r="RTF7" s="240"/>
      <c r="RTG7" s="240"/>
      <c r="RTH7" s="240"/>
      <c r="RTI7" s="240"/>
      <c r="RTJ7" s="240"/>
      <c r="RTK7" s="240"/>
      <c r="RTL7" s="240"/>
      <c r="RTM7" s="240"/>
      <c r="RTN7" s="240"/>
      <c r="RTO7" s="240"/>
      <c r="RTP7" s="240"/>
      <c r="RTQ7" s="240"/>
      <c r="RTR7" s="240"/>
      <c r="RTS7" s="240"/>
      <c r="RTT7" s="240"/>
      <c r="RTU7" s="240"/>
      <c r="RTV7" s="240"/>
      <c r="RTW7" s="240"/>
      <c r="RTX7" s="240"/>
      <c r="RTY7" s="240"/>
      <c r="RTZ7" s="240"/>
      <c r="RUA7" s="240"/>
      <c r="RUB7" s="240"/>
      <c r="RUC7" s="240"/>
      <c r="RUD7" s="240"/>
      <c r="RUE7" s="240"/>
      <c r="RUF7" s="240"/>
      <c r="RUG7" s="240"/>
      <c r="RUH7" s="240"/>
      <c r="RUI7" s="240"/>
      <c r="RUJ7" s="240"/>
      <c r="RUK7" s="240"/>
      <c r="RUL7" s="240"/>
      <c r="RUM7" s="240"/>
      <c r="RUN7" s="240"/>
      <c r="RUO7" s="240"/>
      <c r="RUP7" s="240"/>
      <c r="RUQ7" s="240"/>
      <c r="RUR7" s="240"/>
      <c r="RUS7" s="240"/>
      <c r="RUT7" s="240"/>
      <c r="RUU7" s="240"/>
      <c r="RUV7" s="240"/>
      <c r="RUW7" s="240"/>
      <c r="RUX7" s="240"/>
      <c r="RUY7" s="240"/>
      <c r="RUZ7" s="240"/>
      <c r="RVA7" s="240"/>
      <c r="RVB7" s="240"/>
      <c r="RVC7" s="240"/>
      <c r="RVD7" s="240"/>
      <c r="RVE7" s="240"/>
      <c r="RVF7" s="240"/>
      <c r="RVG7" s="240"/>
      <c r="RVH7" s="240"/>
      <c r="RVI7" s="240"/>
      <c r="RVJ7" s="240"/>
      <c r="RVK7" s="240"/>
      <c r="RVL7" s="240"/>
      <c r="RVM7" s="240"/>
      <c r="RVN7" s="240"/>
      <c r="RVO7" s="240"/>
      <c r="RVP7" s="240"/>
      <c r="RVQ7" s="240"/>
      <c r="RVR7" s="240"/>
      <c r="RVS7" s="240"/>
      <c r="RVT7" s="240"/>
      <c r="RVU7" s="240"/>
      <c r="RVV7" s="240"/>
      <c r="RVW7" s="240"/>
      <c r="RVX7" s="240"/>
      <c r="RVY7" s="240"/>
      <c r="RVZ7" s="240"/>
      <c r="RWA7" s="240"/>
      <c r="RWB7" s="240"/>
      <c r="RWC7" s="240"/>
      <c r="RWD7" s="240"/>
      <c r="RWE7" s="240"/>
      <c r="RWF7" s="240"/>
      <c r="RWG7" s="240"/>
      <c r="RWH7" s="240"/>
      <c r="RWI7" s="240"/>
      <c r="RWJ7" s="240"/>
      <c r="RWK7" s="240"/>
      <c r="RWL7" s="240"/>
      <c r="RWM7" s="240"/>
      <c r="RWN7" s="240"/>
      <c r="RWO7" s="240"/>
      <c r="RWP7" s="240"/>
      <c r="RWQ7" s="240"/>
      <c r="RWR7" s="240"/>
      <c r="RWS7" s="240"/>
      <c r="RWT7" s="240"/>
      <c r="RWU7" s="240"/>
      <c r="RWV7" s="240"/>
      <c r="RWW7" s="240"/>
      <c r="RWX7" s="240"/>
      <c r="RWY7" s="240"/>
      <c r="RWZ7" s="240"/>
      <c r="RXA7" s="240"/>
      <c r="RXB7" s="240"/>
      <c r="RXC7" s="240"/>
      <c r="RXD7" s="240"/>
      <c r="RXE7" s="240"/>
      <c r="RXF7" s="240"/>
      <c r="RXG7" s="240"/>
      <c r="RXH7" s="240"/>
      <c r="RXI7" s="240"/>
      <c r="RXJ7" s="240"/>
      <c r="RXK7" s="240"/>
      <c r="RXL7" s="240"/>
      <c r="RXM7" s="240"/>
      <c r="RXN7" s="240"/>
      <c r="RXO7" s="240"/>
      <c r="RXP7" s="240"/>
      <c r="RXQ7" s="240"/>
      <c r="RXR7" s="240"/>
      <c r="RXS7" s="240"/>
      <c r="RXT7" s="240"/>
      <c r="RXU7" s="240"/>
      <c r="RXV7" s="240"/>
      <c r="RXW7" s="240"/>
      <c r="RXX7" s="240"/>
      <c r="RXY7" s="240"/>
      <c r="RXZ7" s="240"/>
      <c r="RYA7" s="240"/>
      <c r="RYB7" s="240"/>
      <c r="RYC7" s="240"/>
      <c r="RYD7" s="240"/>
      <c r="RYE7" s="240"/>
      <c r="RYF7" s="240"/>
      <c r="RYG7" s="240"/>
      <c r="RYH7" s="240"/>
      <c r="RYI7" s="240"/>
      <c r="RYJ7" s="240"/>
      <c r="RYK7" s="240"/>
      <c r="RYL7" s="240"/>
      <c r="RYM7" s="240"/>
      <c r="RYN7" s="240"/>
      <c r="RYO7" s="240"/>
      <c r="RYP7" s="240"/>
      <c r="RYQ7" s="240"/>
      <c r="RYR7" s="240"/>
      <c r="RYS7" s="240"/>
      <c r="RYT7" s="240"/>
      <c r="RYU7" s="240"/>
      <c r="RYV7" s="240"/>
      <c r="RYW7" s="240"/>
      <c r="RYX7" s="240"/>
      <c r="RYY7" s="240"/>
      <c r="RYZ7" s="240"/>
      <c r="RZA7" s="240"/>
      <c r="RZB7" s="240"/>
      <c r="RZC7" s="240"/>
      <c r="RZD7" s="240"/>
      <c r="RZE7" s="240"/>
      <c r="RZF7" s="240"/>
      <c r="RZG7" s="240"/>
      <c r="RZH7" s="240"/>
      <c r="RZI7" s="240"/>
      <c r="RZJ7" s="240"/>
      <c r="RZK7" s="240"/>
      <c r="RZL7" s="240"/>
      <c r="RZM7" s="240"/>
      <c r="RZN7" s="240"/>
      <c r="RZO7" s="240"/>
      <c r="RZP7" s="240"/>
      <c r="RZQ7" s="240"/>
      <c r="RZR7" s="240"/>
      <c r="RZS7" s="240"/>
      <c r="RZT7" s="240"/>
      <c r="RZU7" s="240"/>
      <c r="RZV7" s="240"/>
      <c r="RZW7" s="240"/>
      <c r="RZX7" s="240"/>
      <c r="RZY7" s="240"/>
      <c r="RZZ7" s="240"/>
      <c r="SAA7" s="240"/>
      <c r="SAB7" s="240"/>
      <c r="SAC7" s="240"/>
      <c r="SAD7" s="240"/>
      <c r="SAE7" s="240"/>
      <c r="SAF7" s="240"/>
      <c r="SAG7" s="240"/>
      <c r="SAH7" s="240"/>
      <c r="SAI7" s="240"/>
      <c r="SAJ7" s="240"/>
      <c r="SAK7" s="240"/>
      <c r="SAL7" s="240"/>
      <c r="SAM7" s="240"/>
      <c r="SAN7" s="240"/>
      <c r="SAO7" s="240"/>
      <c r="SAP7" s="240"/>
      <c r="SAQ7" s="240"/>
      <c r="SAR7" s="240"/>
      <c r="SAS7" s="240"/>
      <c r="SAT7" s="240"/>
      <c r="SAU7" s="240"/>
      <c r="SAV7" s="240"/>
      <c r="SAW7" s="240"/>
      <c r="SAX7" s="240"/>
      <c r="SAY7" s="240"/>
      <c r="SAZ7" s="240"/>
      <c r="SBA7" s="240"/>
      <c r="SBB7" s="240"/>
      <c r="SBC7" s="240"/>
      <c r="SBD7" s="240"/>
      <c r="SBE7" s="240"/>
      <c r="SBF7" s="240"/>
      <c r="SBG7" s="240"/>
      <c r="SBH7" s="240"/>
      <c r="SBI7" s="240"/>
      <c r="SBJ7" s="240"/>
      <c r="SBK7" s="240"/>
      <c r="SBL7" s="240"/>
      <c r="SBM7" s="240"/>
      <c r="SBN7" s="240"/>
      <c r="SBO7" s="240"/>
      <c r="SBP7" s="240"/>
      <c r="SBQ7" s="240"/>
      <c r="SBR7" s="240"/>
      <c r="SBS7" s="240"/>
      <c r="SBT7" s="240"/>
      <c r="SBU7" s="240"/>
      <c r="SBV7" s="240"/>
      <c r="SBW7" s="240"/>
      <c r="SBX7" s="240"/>
      <c r="SBY7" s="240"/>
      <c r="SBZ7" s="240"/>
      <c r="SCA7" s="240"/>
      <c r="SCB7" s="240"/>
      <c r="SCC7" s="240"/>
      <c r="SCD7" s="240"/>
      <c r="SCE7" s="240"/>
      <c r="SCF7" s="240"/>
      <c r="SCG7" s="240"/>
      <c r="SCH7" s="240"/>
      <c r="SCI7" s="240"/>
      <c r="SCJ7" s="240"/>
      <c r="SCK7" s="240"/>
      <c r="SCL7" s="240"/>
      <c r="SCM7" s="240"/>
      <c r="SCN7" s="240"/>
      <c r="SCO7" s="240"/>
      <c r="SCP7" s="240"/>
      <c r="SCQ7" s="240"/>
      <c r="SCR7" s="240"/>
      <c r="SCS7" s="240"/>
      <c r="SCT7" s="240"/>
      <c r="SCU7" s="240"/>
      <c r="SCV7" s="240"/>
      <c r="SCW7" s="240"/>
      <c r="SCX7" s="240"/>
      <c r="SCY7" s="240"/>
      <c r="SCZ7" s="240"/>
      <c r="SDA7" s="240"/>
      <c r="SDB7" s="240"/>
      <c r="SDC7" s="240"/>
      <c r="SDD7" s="240"/>
      <c r="SDE7" s="240"/>
      <c r="SDF7" s="240"/>
      <c r="SDG7" s="240"/>
      <c r="SDH7" s="240"/>
      <c r="SDI7" s="240"/>
      <c r="SDJ7" s="240"/>
      <c r="SDK7" s="240"/>
      <c r="SDL7" s="240"/>
      <c r="SDM7" s="240"/>
      <c r="SDN7" s="240"/>
      <c r="SDO7" s="240"/>
      <c r="SDP7" s="240"/>
      <c r="SDQ7" s="240"/>
      <c r="SDR7" s="240"/>
      <c r="SDS7" s="240"/>
      <c r="SDT7" s="240"/>
      <c r="SDU7" s="240"/>
      <c r="SDV7" s="240"/>
      <c r="SDW7" s="240"/>
      <c r="SDX7" s="240"/>
      <c r="SDY7" s="240"/>
      <c r="SDZ7" s="240"/>
      <c r="SEA7" s="240"/>
      <c r="SEB7" s="240"/>
      <c r="SEC7" s="240"/>
      <c r="SED7" s="240"/>
      <c r="SEE7" s="240"/>
      <c r="SEF7" s="240"/>
      <c r="SEG7" s="240"/>
      <c r="SEH7" s="240"/>
      <c r="SEI7" s="240"/>
      <c r="SEJ7" s="240"/>
      <c r="SEK7" s="240"/>
      <c r="SEL7" s="240"/>
      <c r="SEM7" s="240"/>
      <c r="SEN7" s="240"/>
      <c r="SEO7" s="240"/>
      <c r="SEP7" s="240"/>
      <c r="SEQ7" s="240"/>
      <c r="SER7" s="240"/>
      <c r="SES7" s="240"/>
      <c r="SET7" s="240"/>
      <c r="SEU7" s="240"/>
      <c r="SEV7" s="240"/>
      <c r="SEW7" s="240"/>
      <c r="SEX7" s="240"/>
      <c r="SEY7" s="240"/>
      <c r="SEZ7" s="240"/>
      <c r="SFA7" s="240"/>
      <c r="SFB7" s="240"/>
      <c r="SFC7" s="240"/>
      <c r="SFD7" s="240"/>
      <c r="SFE7" s="240"/>
      <c r="SFF7" s="240"/>
      <c r="SFG7" s="240"/>
      <c r="SFH7" s="240"/>
      <c r="SFI7" s="240"/>
      <c r="SFJ7" s="240"/>
      <c r="SFK7" s="240"/>
      <c r="SFL7" s="240"/>
      <c r="SFM7" s="240"/>
      <c r="SFN7" s="240"/>
      <c r="SFO7" s="240"/>
      <c r="SFP7" s="240"/>
      <c r="SFQ7" s="240"/>
      <c r="SFR7" s="240"/>
      <c r="SFS7" s="240"/>
      <c r="SFT7" s="240"/>
      <c r="SFU7" s="240"/>
      <c r="SFV7" s="240"/>
      <c r="SFW7" s="240"/>
      <c r="SFX7" s="240"/>
      <c r="SFY7" s="240"/>
      <c r="SFZ7" s="240"/>
      <c r="SGA7" s="240"/>
      <c r="SGB7" s="240"/>
      <c r="SGC7" s="240"/>
      <c r="SGD7" s="240"/>
      <c r="SGE7" s="240"/>
      <c r="SGF7" s="240"/>
      <c r="SGG7" s="240"/>
      <c r="SGH7" s="240"/>
      <c r="SGI7" s="240"/>
      <c r="SGJ7" s="240"/>
      <c r="SGK7" s="240"/>
      <c r="SGL7" s="240"/>
      <c r="SGM7" s="240"/>
      <c r="SGN7" s="240"/>
      <c r="SGO7" s="240"/>
      <c r="SGP7" s="240"/>
      <c r="SGQ7" s="240"/>
      <c r="SGR7" s="240"/>
      <c r="SGS7" s="240"/>
      <c r="SGT7" s="240"/>
      <c r="SGU7" s="240"/>
      <c r="SGV7" s="240"/>
      <c r="SGW7" s="240"/>
      <c r="SGX7" s="240"/>
      <c r="SGY7" s="240"/>
      <c r="SGZ7" s="240"/>
      <c r="SHA7" s="240"/>
      <c r="SHB7" s="240"/>
      <c r="SHC7" s="240"/>
      <c r="SHD7" s="240"/>
      <c r="SHE7" s="240"/>
      <c r="SHF7" s="240"/>
      <c r="SHG7" s="240"/>
      <c r="SHH7" s="240"/>
      <c r="SHI7" s="240"/>
      <c r="SHJ7" s="240"/>
      <c r="SHK7" s="240"/>
      <c r="SHL7" s="240"/>
      <c r="SHM7" s="240"/>
      <c r="SHN7" s="240"/>
      <c r="SHO7" s="240"/>
      <c r="SHP7" s="240"/>
      <c r="SHQ7" s="240"/>
      <c r="SHR7" s="240"/>
      <c r="SHS7" s="240"/>
      <c r="SHT7" s="240"/>
      <c r="SHU7" s="240"/>
      <c r="SHV7" s="240"/>
      <c r="SHW7" s="240"/>
      <c r="SHX7" s="240"/>
      <c r="SHY7" s="240"/>
      <c r="SHZ7" s="240"/>
      <c r="SIA7" s="240"/>
      <c r="SIB7" s="240"/>
      <c r="SIC7" s="240"/>
      <c r="SID7" s="240"/>
      <c r="SIE7" s="240"/>
      <c r="SIF7" s="240"/>
      <c r="SIG7" s="240"/>
      <c r="SIH7" s="240"/>
      <c r="SII7" s="240"/>
      <c r="SIJ7" s="240"/>
      <c r="SIK7" s="240"/>
      <c r="SIL7" s="240"/>
      <c r="SIM7" s="240"/>
      <c r="SIN7" s="240"/>
      <c r="SIO7" s="240"/>
      <c r="SIP7" s="240"/>
      <c r="SIQ7" s="240"/>
      <c r="SIR7" s="240"/>
      <c r="SIS7" s="240"/>
      <c r="SIT7" s="240"/>
      <c r="SIU7" s="240"/>
      <c r="SIV7" s="240"/>
      <c r="SIW7" s="240"/>
      <c r="SIX7" s="240"/>
      <c r="SIY7" s="240"/>
      <c r="SIZ7" s="240"/>
      <c r="SJA7" s="240"/>
      <c r="SJB7" s="240"/>
      <c r="SJC7" s="240"/>
      <c r="SJD7" s="240"/>
      <c r="SJE7" s="240"/>
      <c r="SJF7" s="240"/>
      <c r="SJG7" s="240"/>
      <c r="SJH7" s="240"/>
      <c r="SJI7" s="240"/>
      <c r="SJJ7" s="240"/>
      <c r="SJK7" s="240"/>
      <c r="SJL7" s="240"/>
      <c r="SJM7" s="240"/>
      <c r="SJN7" s="240"/>
      <c r="SJO7" s="240"/>
      <c r="SJP7" s="240"/>
      <c r="SJQ7" s="240"/>
      <c r="SJR7" s="240"/>
      <c r="SJS7" s="240"/>
      <c r="SJT7" s="240"/>
      <c r="SJU7" s="240"/>
      <c r="SJV7" s="240"/>
      <c r="SJW7" s="240"/>
      <c r="SJX7" s="240"/>
      <c r="SJY7" s="240"/>
      <c r="SJZ7" s="240"/>
      <c r="SKA7" s="240"/>
      <c r="SKB7" s="240"/>
      <c r="SKC7" s="240"/>
      <c r="SKD7" s="240"/>
      <c r="SKE7" s="240"/>
      <c r="SKF7" s="240"/>
      <c r="SKG7" s="240"/>
      <c r="SKH7" s="240"/>
      <c r="SKI7" s="240"/>
      <c r="SKJ7" s="240"/>
      <c r="SKK7" s="240"/>
      <c r="SKL7" s="240"/>
      <c r="SKM7" s="240"/>
      <c r="SKN7" s="240"/>
      <c r="SKO7" s="240"/>
      <c r="SKP7" s="240"/>
      <c r="SKQ7" s="240"/>
      <c r="SKR7" s="240"/>
      <c r="SKS7" s="240"/>
      <c r="SKT7" s="240"/>
      <c r="SKU7" s="240"/>
      <c r="SKV7" s="240"/>
      <c r="SKW7" s="240"/>
      <c r="SKX7" s="240"/>
      <c r="SKY7" s="240"/>
      <c r="SKZ7" s="240"/>
      <c r="SLA7" s="240"/>
      <c r="SLB7" s="240"/>
      <c r="SLC7" s="240"/>
      <c r="SLD7" s="240"/>
      <c r="SLE7" s="240"/>
      <c r="SLF7" s="240"/>
      <c r="SLG7" s="240"/>
      <c r="SLH7" s="240"/>
      <c r="SLI7" s="240"/>
      <c r="SLJ7" s="240"/>
      <c r="SLK7" s="240"/>
      <c r="SLL7" s="240"/>
      <c r="SLM7" s="240"/>
      <c r="SLN7" s="240"/>
      <c r="SLO7" s="240"/>
      <c r="SLP7" s="240"/>
      <c r="SLQ7" s="240"/>
      <c r="SLR7" s="240"/>
      <c r="SLS7" s="240"/>
      <c r="SLT7" s="240"/>
      <c r="SLU7" s="240"/>
      <c r="SLV7" s="240"/>
      <c r="SLW7" s="240"/>
      <c r="SLX7" s="240"/>
      <c r="SLY7" s="240"/>
      <c r="SLZ7" s="240"/>
      <c r="SMA7" s="240"/>
      <c r="SMB7" s="240"/>
      <c r="SMC7" s="240"/>
      <c r="SMD7" s="240"/>
      <c r="SME7" s="240"/>
      <c r="SMF7" s="240"/>
      <c r="SMG7" s="240"/>
      <c r="SMH7" s="240"/>
      <c r="SMI7" s="240"/>
      <c r="SMJ7" s="240"/>
      <c r="SMK7" s="240"/>
      <c r="SML7" s="240"/>
      <c r="SMM7" s="240"/>
      <c r="SMN7" s="240"/>
      <c r="SMO7" s="240"/>
      <c r="SMP7" s="240"/>
      <c r="SMQ7" s="240"/>
      <c r="SMR7" s="240"/>
      <c r="SMS7" s="240"/>
      <c r="SMT7" s="240"/>
      <c r="SMU7" s="240"/>
      <c r="SMV7" s="240"/>
      <c r="SMW7" s="240"/>
      <c r="SMX7" s="240"/>
      <c r="SMY7" s="240"/>
      <c r="SMZ7" s="240"/>
      <c r="SNA7" s="240"/>
      <c r="SNB7" s="240"/>
      <c r="SNC7" s="240"/>
      <c r="SND7" s="240"/>
      <c r="SNE7" s="240"/>
      <c r="SNF7" s="240"/>
      <c r="SNG7" s="240"/>
      <c r="SNH7" s="240"/>
      <c r="SNI7" s="240"/>
      <c r="SNJ7" s="240"/>
      <c r="SNK7" s="240"/>
      <c r="SNL7" s="240"/>
      <c r="SNM7" s="240"/>
      <c r="SNN7" s="240"/>
      <c r="SNO7" s="240"/>
      <c r="SNP7" s="240"/>
      <c r="SNQ7" s="240"/>
      <c r="SNR7" s="240"/>
      <c r="SNS7" s="240"/>
      <c r="SNT7" s="240"/>
      <c r="SNU7" s="240"/>
      <c r="SNV7" s="240"/>
      <c r="SNW7" s="240"/>
      <c r="SNX7" s="240"/>
      <c r="SNY7" s="240"/>
      <c r="SNZ7" s="240"/>
      <c r="SOA7" s="240"/>
      <c r="SOB7" s="240"/>
      <c r="SOC7" s="240"/>
      <c r="SOD7" s="240"/>
      <c r="SOE7" s="240"/>
      <c r="SOF7" s="240"/>
      <c r="SOG7" s="240"/>
      <c r="SOH7" s="240"/>
      <c r="SOI7" s="240"/>
      <c r="SOJ7" s="240"/>
      <c r="SOK7" s="240"/>
      <c r="SOL7" s="240"/>
      <c r="SOM7" s="240"/>
      <c r="SON7" s="240"/>
      <c r="SOO7" s="240"/>
      <c r="SOP7" s="240"/>
      <c r="SOQ7" s="240"/>
      <c r="SOR7" s="240"/>
      <c r="SOS7" s="240"/>
      <c r="SOT7" s="240"/>
      <c r="SOU7" s="240"/>
      <c r="SOV7" s="240"/>
      <c r="SOW7" s="240"/>
      <c r="SOX7" s="240"/>
      <c r="SOY7" s="240"/>
      <c r="SOZ7" s="240"/>
      <c r="SPA7" s="240"/>
      <c r="SPB7" s="240"/>
      <c r="SPC7" s="240"/>
      <c r="SPD7" s="240"/>
      <c r="SPE7" s="240"/>
      <c r="SPF7" s="240"/>
      <c r="SPG7" s="240"/>
      <c r="SPH7" s="240"/>
      <c r="SPI7" s="240"/>
      <c r="SPJ7" s="240"/>
      <c r="SPK7" s="240"/>
      <c r="SPL7" s="240"/>
      <c r="SPM7" s="240"/>
      <c r="SPN7" s="240"/>
      <c r="SPO7" s="240"/>
      <c r="SPP7" s="240"/>
      <c r="SPQ7" s="240"/>
      <c r="SPR7" s="240"/>
      <c r="SPS7" s="240"/>
      <c r="SPT7" s="240"/>
      <c r="SPU7" s="240"/>
      <c r="SPV7" s="240"/>
      <c r="SPW7" s="240"/>
      <c r="SPX7" s="240"/>
      <c r="SPY7" s="240"/>
      <c r="SPZ7" s="240"/>
      <c r="SQA7" s="240"/>
      <c r="SQB7" s="240"/>
      <c r="SQC7" s="240"/>
      <c r="SQD7" s="240"/>
      <c r="SQE7" s="240"/>
      <c r="SQF7" s="240"/>
      <c r="SQG7" s="240"/>
      <c r="SQH7" s="240"/>
      <c r="SQI7" s="240"/>
      <c r="SQJ7" s="240"/>
      <c r="SQK7" s="240"/>
      <c r="SQL7" s="240"/>
      <c r="SQM7" s="240"/>
      <c r="SQN7" s="240"/>
      <c r="SQO7" s="240"/>
      <c r="SQP7" s="240"/>
      <c r="SQQ7" s="240"/>
      <c r="SQR7" s="240"/>
      <c r="SQS7" s="240"/>
      <c r="SQT7" s="240"/>
      <c r="SQU7" s="240"/>
      <c r="SQV7" s="240"/>
      <c r="SQW7" s="240"/>
      <c r="SQX7" s="240"/>
      <c r="SQY7" s="240"/>
      <c r="SQZ7" s="240"/>
      <c r="SRA7" s="240"/>
      <c r="SRB7" s="240"/>
      <c r="SRC7" s="240"/>
      <c r="SRD7" s="240"/>
      <c r="SRE7" s="240"/>
      <c r="SRF7" s="240"/>
      <c r="SRG7" s="240"/>
      <c r="SRH7" s="240"/>
      <c r="SRI7" s="240"/>
      <c r="SRJ7" s="240"/>
      <c r="SRK7" s="240"/>
      <c r="SRL7" s="240"/>
      <c r="SRM7" s="240"/>
      <c r="SRN7" s="240"/>
      <c r="SRO7" s="240"/>
      <c r="SRP7" s="240"/>
      <c r="SRQ7" s="240"/>
      <c r="SRR7" s="240"/>
      <c r="SRS7" s="240"/>
      <c r="SRT7" s="240"/>
      <c r="SRU7" s="240"/>
      <c r="SRV7" s="240"/>
      <c r="SRW7" s="240"/>
      <c r="SRX7" s="240"/>
      <c r="SRY7" s="240"/>
      <c r="SRZ7" s="240"/>
      <c r="SSA7" s="240"/>
      <c r="SSB7" s="240"/>
      <c r="SSC7" s="240"/>
      <c r="SSD7" s="240"/>
      <c r="SSE7" s="240"/>
      <c r="SSF7" s="240"/>
      <c r="SSG7" s="240"/>
      <c r="SSH7" s="240"/>
      <c r="SSI7" s="240"/>
      <c r="SSJ7" s="240"/>
      <c r="SSK7" s="240"/>
      <c r="SSL7" s="240"/>
      <c r="SSM7" s="240"/>
      <c r="SSN7" s="240"/>
      <c r="SSO7" s="240"/>
      <c r="SSP7" s="240"/>
      <c r="SSQ7" s="240"/>
      <c r="SSR7" s="240"/>
      <c r="SSS7" s="240"/>
      <c r="SST7" s="240"/>
      <c r="SSU7" s="240"/>
      <c r="SSV7" s="240"/>
      <c r="SSW7" s="240"/>
      <c r="SSX7" s="240"/>
      <c r="SSY7" s="240"/>
      <c r="SSZ7" s="240"/>
      <c r="STA7" s="240"/>
      <c r="STB7" s="240"/>
      <c r="STC7" s="240"/>
      <c r="STD7" s="240"/>
      <c r="STE7" s="240"/>
      <c r="STF7" s="240"/>
      <c r="STG7" s="240"/>
      <c r="STH7" s="240"/>
      <c r="STI7" s="240"/>
      <c r="STJ7" s="240"/>
      <c r="STK7" s="240"/>
      <c r="STL7" s="240"/>
      <c r="STM7" s="240"/>
      <c r="STN7" s="240"/>
      <c r="STO7" s="240"/>
      <c r="STP7" s="240"/>
      <c r="STQ7" s="240"/>
      <c r="STR7" s="240"/>
      <c r="STS7" s="240"/>
      <c r="STT7" s="240"/>
      <c r="STU7" s="240"/>
      <c r="STV7" s="240"/>
      <c r="STW7" s="240"/>
      <c r="STX7" s="240"/>
      <c r="STY7" s="240"/>
      <c r="STZ7" s="240"/>
      <c r="SUA7" s="240"/>
      <c r="SUB7" s="240"/>
      <c r="SUC7" s="240"/>
      <c r="SUD7" s="240"/>
      <c r="SUE7" s="240"/>
      <c r="SUF7" s="240"/>
      <c r="SUG7" s="240"/>
      <c r="SUH7" s="240"/>
      <c r="SUI7" s="240"/>
      <c r="SUJ7" s="240"/>
      <c r="SUK7" s="240"/>
      <c r="SUL7" s="240"/>
      <c r="SUM7" s="240"/>
      <c r="SUN7" s="240"/>
      <c r="SUO7" s="240"/>
      <c r="SUP7" s="240"/>
      <c r="SUQ7" s="240"/>
      <c r="SUR7" s="240"/>
      <c r="SUS7" s="240"/>
      <c r="SUT7" s="240"/>
      <c r="SUU7" s="240"/>
      <c r="SUV7" s="240"/>
      <c r="SUW7" s="240"/>
      <c r="SUX7" s="240"/>
      <c r="SUY7" s="240"/>
      <c r="SUZ7" s="240"/>
      <c r="SVA7" s="240"/>
      <c r="SVB7" s="240"/>
      <c r="SVC7" s="240"/>
      <c r="SVD7" s="240"/>
      <c r="SVE7" s="240"/>
      <c r="SVF7" s="240"/>
      <c r="SVG7" s="240"/>
      <c r="SVH7" s="240"/>
      <c r="SVI7" s="240"/>
      <c r="SVJ7" s="240"/>
      <c r="SVK7" s="240"/>
      <c r="SVL7" s="240"/>
      <c r="SVM7" s="240"/>
      <c r="SVN7" s="240"/>
      <c r="SVO7" s="240"/>
      <c r="SVP7" s="240"/>
      <c r="SVQ7" s="240"/>
      <c r="SVR7" s="240"/>
      <c r="SVS7" s="240"/>
      <c r="SVT7" s="240"/>
      <c r="SVU7" s="240"/>
      <c r="SVV7" s="240"/>
      <c r="SVW7" s="240"/>
      <c r="SVX7" s="240"/>
      <c r="SVY7" s="240"/>
      <c r="SVZ7" s="240"/>
      <c r="SWA7" s="240"/>
      <c r="SWB7" s="240"/>
      <c r="SWC7" s="240"/>
      <c r="SWD7" s="240"/>
      <c r="SWE7" s="240"/>
      <c r="SWF7" s="240"/>
      <c r="SWG7" s="240"/>
      <c r="SWH7" s="240"/>
      <c r="SWI7" s="240"/>
      <c r="SWJ7" s="240"/>
      <c r="SWK7" s="240"/>
      <c r="SWL7" s="240"/>
      <c r="SWM7" s="240"/>
      <c r="SWN7" s="240"/>
      <c r="SWO7" s="240"/>
      <c r="SWP7" s="240"/>
      <c r="SWQ7" s="240"/>
      <c r="SWR7" s="240"/>
      <c r="SWS7" s="240"/>
      <c r="SWT7" s="240"/>
      <c r="SWU7" s="240"/>
      <c r="SWV7" s="240"/>
      <c r="SWW7" s="240"/>
      <c r="SWX7" s="240"/>
      <c r="SWY7" s="240"/>
      <c r="SWZ7" s="240"/>
      <c r="SXA7" s="240"/>
      <c r="SXB7" s="240"/>
      <c r="SXC7" s="240"/>
      <c r="SXD7" s="240"/>
      <c r="SXE7" s="240"/>
      <c r="SXF7" s="240"/>
      <c r="SXG7" s="240"/>
      <c r="SXH7" s="240"/>
      <c r="SXI7" s="240"/>
      <c r="SXJ7" s="240"/>
      <c r="SXK7" s="240"/>
      <c r="SXL7" s="240"/>
      <c r="SXM7" s="240"/>
      <c r="SXN7" s="240"/>
      <c r="SXO7" s="240"/>
      <c r="SXP7" s="240"/>
      <c r="SXQ7" s="240"/>
      <c r="SXR7" s="240"/>
      <c r="SXS7" s="240"/>
      <c r="SXT7" s="240"/>
      <c r="SXU7" s="240"/>
      <c r="SXV7" s="240"/>
      <c r="SXW7" s="240"/>
      <c r="SXX7" s="240"/>
      <c r="SXY7" s="240"/>
      <c r="SXZ7" s="240"/>
      <c r="SYA7" s="240"/>
      <c r="SYB7" s="240"/>
      <c r="SYC7" s="240"/>
      <c r="SYD7" s="240"/>
      <c r="SYE7" s="240"/>
      <c r="SYF7" s="240"/>
      <c r="SYG7" s="240"/>
      <c r="SYH7" s="240"/>
      <c r="SYI7" s="240"/>
      <c r="SYJ7" s="240"/>
      <c r="SYK7" s="240"/>
      <c r="SYL7" s="240"/>
      <c r="SYM7" s="240"/>
      <c r="SYN7" s="240"/>
      <c r="SYO7" s="240"/>
      <c r="SYP7" s="240"/>
      <c r="SYQ7" s="240"/>
      <c r="SYR7" s="240"/>
      <c r="SYS7" s="240"/>
      <c r="SYT7" s="240"/>
      <c r="SYU7" s="240"/>
      <c r="SYV7" s="240"/>
      <c r="SYW7" s="240"/>
      <c r="SYX7" s="240"/>
      <c r="SYY7" s="240"/>
      <c r="SYZ7" s="240"/>
      <c r="SZA7" s="240"/>
      <c r="SZB7" s="240"/>
      <c r="SZC7" s="240"/>
      <c r="SZD7" s="240"/>
      <c r="SZE7" s="240"/>
      <c r="SZF7" s="240"/>
      <c r="SZG7" s="240"/>
      <c r="SZH7" s="240"/>
      <c r="SZI7" s="240"/>
      <c r="SZJ7" s="240"/>
      <c r="SZK7" s="240"/>
      <c r="SZL7" s="240"/>
      <c r="SZM7" s="240"/>
      <c r="SZN7" s="240"/>
      <c r="SZO7" s="240"/>
      <c r="SZP7" s="240"/>
      <c r="SZQ7" s="240"/>
      <c r="SZR7" s="240"/>
      <c r="SZS7" s="240"/>
      <c r="SZT7" s="240"/>
      <c r="SZU7" s="240"/>
      <c r="SZV7" s="240"/>
      <c r="SZW7" s="240"/>
      <c r="SZX7" s="240"/>
      <c r="SZY7" s="240"/>
      <c r="SZZ7" s="240"/>
      <c r="TAA7" s="240"/>
      <c r="TAB7" s="240"/>
      <c r="TAC7" s="240"/>
      <c r="TAD7" s="240"/>
      <c r="TAE7" s="240"/>
      <c r="TAF7" s="240"/>
      <c r="TAG7" s="240"/>
      <c r="TAH7" s="240"/>
      <c r="TAI7" s="240"/>
      <c r="TAJ7" s="240"/>
      <c r="TAK7" s="240"/>
      <c r="TAL7" s="240"/>
      <c r="TAM7" s="240"/>
      <c r="TAN7" s="240"/>
      <c r="TAO7" s="240"/>
      <c r="TAP7" s="240"/>
      <c r="TAQ7" s="240"/>
      <c r="TAR7" s="240"/>
      <c r="TAS7" s="240"/>
      <c r="TAT7" s="240"/>
      <c r="TAU7" s="240"/>
      <c r="TAV7" s="240"/>
      <c r="TAW7" s="240"/>
      <c r="TAX7" s="240"/>
      <c r="TAY7" s="240"/>
      <c r="TAZ7" s="240"/>
      <c r="TBA7" s="240"/>
      <c r="TBB7" s="240"/>
      <c r="TBC7" s="240"/>
      <c r="TBD7" s="240"/>
      <c r="TBE7" s="240"/>
      <c r="TBF7" s="240"/>
      <c r="TBG7" s="240"/>
      <c r="TBH7" s="240"/>
      <c r="TBI7" s="240"/>
      <c r="TBJ7" s="240"/>
      <c r="TBK7" s="240"/>
      <c r="TBL7" s="240"/>
      <c r="TBM7" s="240"/>
      <c r="TBN7" s="240"/>
      <c r="TBO7" s="240"/>
      <c r="TBP7" s="240"/>
      <c r="TBQ7" s="240"/>
      <c r="TBR7" s="240"/>
      <c r="TBS7" s="240"/>
      <c r="TBT7" s="240"/>
      <c r="TBU7" s="240"/>
      <c r="TBV7" s="240"/>
      <c r="TBW7" s="240"/>
      <c r="TBX7" s="240"/>
      <c r="TBY7" s="240"/>
      <c r="TBZ7" s="240"/>
      <c r="TCA7" s="240"/>
      <c r="TCB7" s="240"/>
      <c r="TCC7" s="240"/>
      <c r="TCD7" s="240"/>
      <c r="TCE7" s="240"/>
      <c r="TCF7" s="240"/>
      <c r="TCG7" s="240"/>
      <c r="TCH7" s="240"/>
      <c r="TCI7" s="240"/>
      <c r="TCJ7" s="240"/>
      <c r="TCK7" s="240"/>
      <c r="TCL7" s="240"/>
      <c r="TCM7" s="240"/>
      <c r="TCN7" s="240"/>
      <c r="TCO7" s="240"/>
      <c r="TCP7" s="240"/>
      <c r="TCQ7" s="240"/>
      <c r="TCR7" s="240"/>
      <c r="TCS7" s="240"/>
      <c r="TCT7" s="240"/>
      <c r="TCU7" s="240"/>
      <c r="TCV7" s="240"/>
      <c r="TCW7" s="240"/>
      <c r="TCX7" s="240"/>
      <c r="TCY7" s="240"/>
      <c r="TCZ7" s="240"/>
      <c r="TDA7" s="240"/>
      <c r="TDB7" s="240"/>
      <c r="TDC7" s="240"/>
      <c r="TDD7" s="240"/>
      <c r="TDE7" s="240"/>
      <c r="TDF7" s="240"/>
      <c r="TDG7" s="240"/>
      <c r="TDH7" s="240"/>
      <c r="TDI7" s="240"/>
      <c r="TDJ7" s="240"/>
      <c r="TDK7" s="240"/>
      <c r="TDL7" s="240"/>
      <c r="TDM7" s="240"/>
      <c r="TDN7" s="240"/>
      <c r="TDO7" s="240"/>
      <c r="TDP7" s="240"/>
      <c r="TDQ7" s="240"/>
      <c r="TDR7" s="240"/>
      <c r="TDS7" s="240"/>
      <c r="TDT7" s="240"/>
      <c r="TDU7" s="240"/>
      <c r="TDV7" s="240"/>
      <c r="TDW7" s="240"/>
      <c r="TDX7" s="240"/>
      <c r="TDY7" s="240"/>
      <c r="TDZ7" s="240"/>
      <c r="TEA7" s="240"/>
      <c r="TEB7" s="240"/>
      <c r="TEC7" s="240"/>
      <c r="TED7" s="240"/>
      <c r="TEE7" s="240"/>
      <c r="TEF7" s="240"/>
      <c r="TEG7" s="240"/>
      <c r="TEH7" s="240"/>
      <c r="TEI7" s="240"/>
      <c r="TEJ7" s="240"/>
      <c r="TEK7" s="240"/>
      <c r="TEL7" s="240"/>
      <c r="TEM7" s="240"/>
      <c r="TEN7" s="240"/>
      <c r="TEO7" s="240"/>
      <c r="TEP7" s="240"/>
      <c r="TEQ7" s="240"/>
      <c r="TER7" s="240"/>
      <c r="TES7" s="240"/>
      <c r="TET7" s="240"/>
      <c r="TEU7" s="240"/>
      <c r="TEV7" s="240"/>
      <c r="TEW7" s="240"/>
      <c r="TEX7" s="240"/>
      <c r="TEY7" s="240"/>
      <c r="TEZ7" s="240"/>
      <c r="TFA7" s="240"/>
      <c r="TFB7" s="240"/>
      <c r="TFC7" s="240"/>
      <c r="TFD7" s="240"/>
      <c r="TFE7" s="240"/>
      <c r="TFF7" s="240"/>
      <c r="TFG7" s="240"/>
      <c r="TFH7" s="240"/>
      <c r="TFI7" s="240"/>
      <c r="TFJ7" s="240"/>
      <c r="TFK7" s="240"/>
      <c r="TFL7" s="240"/>
      <c r="TFM7" s="240"/>
      <c r="TFN7" s="240"/>
      <c r="TFO7" s="240"/>
      <c r="TFP7" s="240"/>
      <c r="TFQ7" s="240"/>
      <c r="TFR7" s="240"/>
      <c r="TFS7" s="240"/>
      <c r="TFT7" s="240"/>
      <c r="TFU7" s="240"/>
      <c r="TFV7" s="240"/>
      <c r="TFW7" s="240"/>
      <c r="TFX7" s="240"/>
      <c r="TFY7" s="240"/>
      <c r="TFZ7" s="240"/>
      <c r="TGA7" s="240"/>
      <c r="TGB7" s="240"/>
      <c r="TGC7" s="240"/>
      <c r="TGD7" s="240"/>
      <c r="TGE7" s="240"/>
      <c r="TGF7" s="240"/>
      <c r="TGG7" s="240"/>
      <c r="TGH7" s="240"/>
      <c r="TGI7" s="240"/>
      <c r="TGJ7" s="240"/>
      <c r="TGK7" s="240"/>
      <c r="TGL7" s="240"/>
      <c r="TGM7" s="240"/>
      <c r="TGN7" s="240"/>
      <c r="TGO7" s="240"/>
      <c r="TGP7" s="240"/>
      <c r="TGQ7" s="240"/>
      <c r="TGR7" s="240"/>
      <c r="TGS7" s="240"/>
      <c r="TGT7" s="240"/>
      <c r="TGU7" s="240"/>
      <c r="TGV7" s="240"/>
      <c r="TGW7" s="240"/>
      <c r="TGX7" s="240"/>
      <c r="TGY7" s="240"/>
      <c r="TGZ7" s="240"/>
      <c r="THA7" s="240"/>
      <c r="THB7" s="240"/>
      <c r="THC7" s="240"/>
      <c r="THD7" s="240"/>
      <c r="THE7" s="240"/>
      <c r="THF7" s="240"/>
      <c r="THG7" s="240"/>
      <c r="THH7" s="240"/>
      <c r="THI7" s="240"/>
      <c r="THJ7" s="240"/>
      <c r="THK7" s="240"/>
      <c r="THL7" s="240"/>
      <c r="THM7" s="240"/>
      <c r="THN7" s="240"/>
      <c r="THO7" s="240"/>
      <c r="THP7" s="240"/>
      <c r="THQ7" s="240"/>
      <c r="THR7" s="240"/>
      <c r="THS7" s="240"/>
      <c r="THT7" s="240"/>
      <c r="THU7" s="240"/>
      <c r="THV7" s="240"/>
      <c r="THW7" s="240"/>
      <c r="THX7" s="240"/>
      <c r="THY7" s="240"/>
      <c r="THZ7" s="240"/>
      <c r="TIA7" s="240"/>
      <c r="TIB7" s="240"/>
      <c r="TIC7" s="240"/>
      <c r="TID7" s="240"/>
      <c r="TIE7" s="240"/>
      <c r="TIF7" s="240"/>
      <c r="TIG7" s="240"/>
      <c r="TIH7" s="240"/>
      <c r="TII7" s="240"/>
      <c r="TIJ7" s="240"/>
      <c r="TIK7" s="240"/>
      <c r="TIL7" s="240"/>
      <c r="TIM7" s="240"/>
      <c r="TIN7" s="240"/>
      <c r="TIO7" s="240"/>
      <c r="TIP7" s="240"/>
      <c r="TIQ7" s="240"/>
      <c r="TIR7" s="240"/>
      <c r="TIS7" s="240"/>
      <c r="TIT7" s="240"/>
      <c r="TIU7" s="240"/>
      <c r="TIV7" s="240"/>
      <c r="TIW7" s="240"/>
      <c r="TIX7" s="240"/>
      <c r="TIY7" s="240"/>
      <c r="TIZ7" s="240"/>
      <c r="TJA7" s="240"/>
      <c r="TJB7" s="240"/>
      <c r="TJC7" s="240"/>
      <c r="TJD7" s="240"/>
      <c r="TJE7" s="240"/>
      <c r="TJF7" s="240"/>
      <c r="TJG7" s="240"/>
      <c r="TJH7" s="240"/>
      <c r="TJI7" s="240"/>
      <c r="TJJ7" s="240"/>
      <c r="TJK7" s="240"/>
      <c r="TJL7" s="240"/>
      <c r="TJM7" s="240"/>
      <c r="TJN7" s="240"/>
      <c r="TJO7" s="240"/>
      <c r="TJP7" s="240"/>
      <c r="TJQ7" s="240"/>
      <c r="TJR7" s="240"/>
      <c r="TJS7" s="240"/>
      <c r="TJT7" s="240"/>
      <c r="TJU7" s="240"/>
      <c r="TJV7" s="240"/>
      <c r="TJW7" s="240"/>
      <c r="TJX7" s="240"/>
      <c r="TJY7" s="240"/>
      <c r="TJZ7" s="240"/>
      <c r="TKA7" s="240"/>
      <c r="TKB7" s="240"/>
      <c r="TKC7" s="240"/>
      <c r="TKD7" s="240"/>
      <c r="TKE7" s="240"/>
      <c r="TKF7" s="240"/>
      <c r="TKG7" s="240"/>
      <c r="TKH7" s="240"/>
      <c r="TKI7" s="240"/>
      <c r="TKJ7" s="240"/>
      <c r="TKK7" s="240"/>
      <c r="TKL7" s="240"/>
      <c r="TKM7" s="240"/>
      <c r="TKN7" s="240"/>
      <c r="TKO7" s="240"/>
      <c r="TKP7" s="240"/>
      <c r="TKQ7" s="240"/>
      <c r="TKR7" s="240"/>
      <c r="TKS7" s="240"/>
      <c r="TKT7" s="240"/>
      <c r="TKU7" s="240"/>
      <c r="TKV7" s="240"/>
      <c r="TKW7" s="240"/>
      <c r="TKX7" s="240"/>
      <c r="TKY7" s="240"/>
      <c r="TKZ7" s="240"/>
      <c r="TLA7" s="240"/>
      <c r="TLB7" s="240"/>
      <c r="TLC7" s="240"/>
      <c r="TLD7" s="240"/>
      <c r="TLE7" s="240"/>
      <c r="TLF7" s="240"/>
      <c r="TLG7" s="240"/>
      <c r="TLH7" s="240"/>
      <c r="TLI7" s="240"/>
      <c r="TLJ7" s="240"/>
      <c r="TLK7" s="240"/>
      <c r="TLL7" s="240"/>
      <c r="TLM7" s="240"/>
      <c r="TLN7" s="240"/>
      <c r="TLO7" s="240"/>
      <c r="TLP7" s="240"/>
      <c r="TLQ7" s="240"/>
      <c r="TLR7" s="240"/>
      <c r="TLS7" s="240"/>
      <c r="TLT7" s="240"/>
      <c r="TLU7" s="240"/>
      <c r="TLV7" s="240"/>
      <c r="TLW7" s="240"/>
      <c r="TLX7" s="240"/>
      <c r="TLY7" s="240"/>
      <c r="TLZ7" s="240"/>
      <c r="TMA7" s="240"/>
      <c r="TMB7" s="240"/>
      <c r="TMC7" s="240"/>
      <c r="TMD7" s="240"/>
      <c r="TME7" s="240"/>
      <c r="TMF7" s="240"/>
      <c r="TMG7" s="240"/>
      <c r="TMH7" s="240"/>
      <c r="TMI7" s="240"/>
      <c r="TMJ7" s="240"/>
      <c r="TMK7" s="240"/>
      <c r="TML7" s="240"/>
      <c r="TMM7" s="240"/>
      <c r="TMN7" s="240"/>
      <c r="TMO7" s="240"/>
      <c r="TMP7" s="240"/>
      <c r="TMQ7" s="240"/>
      <c r="TMR7" s="240"/>
      <c r="TMS7" s="240"/>
      <c r="TMT7" s="240"/>
      <c r="TMU7" s="240"/>
      <c r="TMV7" s="240"/>
      <c r="TMW7" s="240"/>
      <c r="TMX7" s="240"/>
      <c r="TMY7" s="240"/>
      <c r="TMZ7" s="240"/>
      <c r="TNA7" s="240"/>
      <c r="TNB7" s="240"/>
      <c r="TNC7" s="240"/>
      <c r="TND7" s="240"/>
      <c r="TNE7" s="240"/>
      <c r="TNF7" s="240"/>
      <c r="TNG7" s="240"/>
      <c r="TNH7" s="240"/>
      <c r="TNI7" s="240"/>
      <c r="TNJ7" s="240"/>
      <c r="TNK7" s="240"/>
      <c r="TNL7" s="240"/>
      <c r="TNM7" s="240"/>
      <c r="TNN7" s="240"/>
      <c r="TNO7" s="240"/>
      <c r="TNP7" s="240"/>
      <c r="TNQ7" s="240"/>
      <c r="TNR7" s="240"/>
      <c r="TNS7" s="240"/>
      <c r="TNT7" s="240"/>
      <c r="TNU7" s="240"/>
      <c r="TNV7" s="240"/>
      <c r="TNW7" s="240"/>
      <c r="TNX7" s="240"/>
      <c r="TNY7" s="240"/>
      <c r="TNZ7" s="240"/>
      <c r="TOA7" s="240"/>
      <c r="TOB7" s="240"/>
      <c r="TOC7" s="240"/>
      <c r="TOD7" s="240"/>
      <c r="TOE7" s="240"/>
      <c r="TOF7" s="240"/>
      <c r="TOG7" s="240"/>
      <c r="TOH7" s="240"/>
      <c r="TOI7" s="240"/>
      <c r="TOJ7" s="240"/>
      <c r="TOK7" s="240"/>
      <c r="TOL7" s="240"/>
      <c r="TOM7" s="240"/>
      <c r="TON7" s="240"/>
      <c r="TOO7" s="240"/>
      <c r="TOP7" s="240"/>
      <c r="TOQ7" s="240"/>
      <c r="TOR7" s="240"/>
      <c r="TOS7" s="240"/>
      <c r="TOT7" s="240"/>
      <c r="TOU7" s="240"/>
      <c r="TOV7" s="240"/>
      <c r="TOW7" s="240"/>
      <c r="TOX7" s="240"/>
      <c r="TOY7" s="240"/>
      <c r="TOZ7" s="240"/>
      <c r="TPA7" s="240"/>
      <c r="TPB7" s="240"/>
      <c r="TPC7" s="240"/>
      <c r="TPD7" s="240"/>
      <c r="TPE7" s="240"/>
      <c r="TPF7" s="240"/>
      <c r="TPG7" s="240"/>
      <c r="TPH7" s="240"/>
      <c r="TPI7" s="240"/>
      <c r="TPJ7" s="240"/>
      <c r="TPK7" s="240"/>
      <c r="TPL7" s="240"/>
      <c r="TPM7" s="240"/>
      <c r="TPN7" s="240"/>
      <c r="TPO7" s="240"/>
      <c r="TPP7" s="240"/>
      <c r="TPQ7" s="240"/>
      <c r="TPR7" s="240"/>
      <c r="TPS7" s="240"/>
      <c r="TPT7" s="240"/>
      <c r="TPU7" s="240"/>
      <c r="TPV7" s="240"/>
      <c r="TPW7" s="240"/>
      <c r="TPX7" s="240"/>
      <c r="TPY7" s="240"/>
      <c r="TPZ7" s="240"/>
      <c r="TQA7" s="240"/>
      <c r="TQB7" s="240"/>
      <c r="TQC7" s="240"/>
      <c r="TQD7" s="240"/>
      <c r="TQE7" s="240"/>
      <c r="TQF7" s="240"/>
      <c r="TQG7" s="240"/>
      <c r="TQH7" s="240"/>
      <c r="TQI7" s="240"/>
      <c r="TQJ7" s="240"/>
      <c r="TQK7" s="240"/>
      <c r="TQL7" s="240"/>
      <c r="TQM7" s="240"/>
      <c r="TQN7" s="240"/>
      <c r="TQO7" s="240"/>
      <c r="TQP7" s="240"/>
      <c r="TQQ7" s="240"/>
      <c r="TQR7" s="240"/>
      <c r="TQS7" s="240"/>
      <c r="TQT7" s="240"/>
      <c r="TQU7" s="240"/>
      <c r="TQV7" s="240"/>
      <c r="TQW7" s="240"/>
      <c r="TQX7" s="240"/>
      <c r="TQY7" s="240"/>
      <c r="TQZ7" s="240"/>
      <c r="TRA7" s="240"/>
      <c r="TRB7" s="240"/>
      <c r="TRC7" s="240"/>
      <c r="TRD7" s="240"/>
      <c r="TRE7" s="240"/>
      <c r="TRF7" s="240"/>
      <c r="TRG7" s="240"/>
      <c r="TRH7" s="240"/>
      <c r="TRI7" s="240"/>
      <c r="TRJ7" s="240"/>
      <c r="TRK7" s="240"/>
      <c r="TRL7" s="240"/>
      <c r="TRM7" s="240"/>
      <c r="TRN7" s="240"/>
      <c r="TRO7" s="240"/>
      <c r="TRP7" s="240"/>
      <c r="TRQ7" s="240"/>
      <c r="TRR7" s="240"/>
      <c r="TRS7" s="240"/>
      <c r="TRT7" s="240"/>
      <c r="TRU7" s="240"/>
      <c r="TRV7" s="240"/>
      <c r="TRW7" s="240"/>
      <c r="TRX7" s="240"/>
      <c r="TRY7" s="240"/>
      <c r="TRZ7" s="240"/>
      <c r="TSA7" s="240"/>
      <c r="TSB7" s="240"/>
      <c r="TSC7" s="240"/>
      <c r="TSD7" s="240"/>
      <c r="TSE7" s="240"/>
      <c r="TSF7" s="240"/>
      <c r="TSG7" s="240"/>
      <c r="TSH7" s="240"/>
      <c r="TSI7" s="240"/>
      <c r="TSJ7" s="240"/>
      <c r="TSK7" s="240"/>
      <c r="TSL7" s="240"/>
      <c r="TSM7" s="240"/>
      <c r="TSN7" s="240"/>
      <c r="TSO7" s="240"/>
      <c r="TSP7" s="240"/>
      <c r="TSQ7" s="240"/>
      <c r="TSR7" s="240"/>
      <c r="TSS7" s="240"/>
      <c r="TST7" s="240"/>
      <c r="TSU7" s="240"/>
      <c r="TSV7" s="240"/>
      <c r="TSW7" s="240"/>
      <c r="TSX7" s="240"/>
      <c r="TSY7" s="240"/>
      <c r="TSZ7" s="240"/>
      <c r="TTA7" s="240"/>
      <c r="TTB7" s="240"/>
      <c r="TTC7" s="240"/>
      <c r="TTD7" s="240"/>
      <c r="TTE7" s="240"/>
      <c r="TTF7" s="240"/>
      <c r="TTG7" s="240"/>
      <c r="TTH7" s="240"/>
      <c r="TTI7" s="240"/>
      <c r="TTJ7" s="240"/>
      <c r="TTK7" s="240"/>
      <c r="TTL7" s="240"/>
      <c r="TTM7" s="240"/>
      <c r="TTN7" s="240"/>
      <c r="TTO7" s="240"/>
      <c r="TTP7" s="240"/>
      <c r="TTQ7" s="240"/>
      <c r="TTR7" s="240"/>
      <c r="TTS7" s="240"/>
      <c r="TTT7" s="240"/>
      <c r="TTU7" s="240"/>
      <c r="TTV7" s="240"/>
      <c r="TTW7" s="240"/>
      <c r="TTX7" s="240"/>
      <c r="TTY7" s="240"/>
      <c r="TTZ7" s="240"/>
      <c r="TUA7" s="240"/>
      <c r="TUB7" s="240"/>
      <c r="TUC7" s="240"/>
      <c r="TUD7" s="240"/>
      <c r="TUE7" s="240"/>
      <c r="TUF7" s="240"/>
      <c r="TUG7" s="240"/>
      <c r="TUH7" s="240"/>
      <c r="TUI7" s="240"/>
      <c r="TUJ7" s="240"/>
      <c r="TUK7" s="240"/>
      <c r="TUL7" s="240"/>
      <c r="TUM7" s="240"/>
      <c r="TUN7" s="240"/>
      <c r="TUO7" s="240"/>
      <c r="TUP7" s="240"/>
      <c r="TUQ7" s="240"/>
      <c r="TUR7" s="240"/>
      <c r="TUS7" s="240"/>
      <c r="TUT7" s="240"/>
      <c r="TUU7" s="240"/>
      <c r="TUV7" s="240"/>
      <c r="TUW7" s="240"/>
      <c r="TUX7" s="240"/>
      <c r="TUY7" s="240"/>
      <c r="TUZ7" s="240"/>
      <c r="TVA7" s="240"/>
      <c r="TVB7" s="240"/>
      <c r="TVC7" s="240"/>
      <c r="TVD7" s="240"/>
      <c r="TVE7" s="240"/>
      <c r="TVF7" s="240"/>
      <c r="TVG7" s="240"/>
      <c r="TVH7" s="240"/>
      <c r="TVI7" s="240"/>
      <c r="TVJ7" s="240"/>
      <c r="TVK7" s="240"/>
      <c r="TVL7" s="240"/>
      <c r="TVM7" s="240"/>
      <c r="TVN7" s="240"/>
      <c r="TVO7" s="240"/>
      <c r="TVP7" s="240"/>
      <c r="TVQ7" s="240"/>
      <c r="TVR7" s="240"/>
      <c r="TVS7" s="240"/>
      <c r="TVT7" s="240"/>
      <c r="TVU7" s="240"/>
      <c r="TVV7" s="240"/>
      <c r="TVW7" s="240"/>
      <c r="TVX7" s="240"/>
      <c r="TVY7" s="240"/>
      <c r="TVZ7" s="240"/>
      <c r="TWA7" s="240"/>
      <c r="TWB7" s="240"/>
      <c r="TWC7" s="240"/>
      <c r="TWD7" s="240"/>
      <c r="TWE7" s="240"/>
      <c r="TWF7" s="240"/>
      <c r="TWG7" s="240"/>
      <c r="TWH7" s="240"/>
      <c r="TWI7" s="240"/>
      <c r="TWJ7" s="240"/>
      <c r="TWK7" s="240"/>
      <c r="TWL7" s="240"/>
      <c r="TWM7" s="240"/>
      <c r="TWN7" s="240"/>
      <c r="TWO7" s="240"/>
      <c r="TWP7" s="240"/>
      <c r="TWQ7" s="240"/>
      <c r="TWR7" s="240"/>
      <c r="TWS7" s="240"/>
      <c r="TWT7" s="240"/>
      <c r="TWU7" s="240"/>
      <c r="TWV7" s="240"/>
      <c r="TWW7" s="240"/>
      <c r="TWX7" s="240"/>
      <c r="TWY7" s="240"/>
      <c r="TWZ7" s="240"/>
      <c r="TXA7" s="240"/>
      <c r="TXB7" s="240"/>
      <c r="TXC7" s="240"/>
      <c r="TXD7" s="240"/>
      <c r="TXE7" s="240"/>
      <c r="TXF7" s="240"/>
      <c r="TXG7" s="240"/>
      <c r="TXH7" s="240"/>
      <c r="TXI7" s="240"/>
      <c r="TXJ7" s="240"/>
      <c r="TXK7" s="240"/>
      <c r="TXL7" s="240"/>
      <c r="TXM7" s="240"/>
      <c r="TXN7" s="240"/>
      <c r="TXO7" s="240"/>
      <c r="TXP7" s="240"/>
      <c r="TXQ7" s="240"/>
      <c r="TXR7" s="240"/>
      <c r="TXS7" s="240"/>
      <c r="TXT7" s="240"/>
      <c r="TXU7" s="240"/>
      <c r="TXV7" s="240"/>
      <c r="TXW7" s="240"/>
      <c r="TXX7" s="240"/>
      <c r="TXY7" s="240"/>
      <c r="TXZ7" s="240"/>
      <c r="TYA7" s="240"/>
      <c r="TYB7" s="240"/>
      <c r="TYC7" s="240"/>
      <c r="TYD7" s="240"/>
      <c r="TYE7" s="240"/>
      <c r="TYF7" s="240"/>
      <c r="TYG7" s="240"/>
      <c r="TYH7" s="240"/>
      <c r="TYI7" s="240"/>
      <c r="TYJ7" s="240"/>
      <c r="TYK7" s="240"/>
      <c r="TYL7" s="240"/>
      <c r="TYM7" s="240"/>
      <c r="TYN7" s="240"/>
      <c r="TYO7" s="240"/>
      <c r="TYP7" s="240"/>
      <c r="TYQ7" s="240"/>
      <c r="TYR7" s="240"/>
      <c r="TYS7" s="240"/>
      <c r="TYT7" s="240"/>
      <c r="TYU7" s="240"/>
      <c r="TYV7" s="240"/>
      <c r="TYW7" s="240"/>
      <c r="TYX7" s="240"/>
      <c r="TYY7" s="240"/>
      <c r="TYZ7" s="240"/>
      <c r="TZA7" s="240"/>
      <c r="TZB7" s="240"/>
      <c r="TZC7" s="240"/>
      <c r="TZD7" s="240"/>
      <c r="TZE7" s="240"/>
      <c r="TZF7" s="240"/>
      <c r="TZG7" s="240"/>
      <c r="TZH7" s="240"/>
      <c r="TZI7" s="240"/>
      <c r="TZJ7" s="240"/>
      <c r="TZK7" s="240"/>
      <c r="TZL7" s="240"/>
      <c r="TZM7" s="240"/>
      <c r="TZN7" s="240"/>
      <c r="TZO7" s="240"/>
      <c r="TZP7" s="240"/>
      <c r="TZQ7" s="240"/>
      <c r="TZR7" s="240"/>
      <c r="TZS7" s="240"/>
      <c r="TZT7" s="240"/>
      <c r="TZU7" s="240"/>
      <c r="TZV7" s="240"/>
      <c r="TZW7" s="240"/>
      <c r="TZX7" s="240"/>
      <c r="TZY7" s="240"/>
      <c r="TZZ7" s="240"/>
      <c r="UAA7" s="240"/>
      <c r="UAB7" s="240"/>
      <c r="UAC7" s="240"/>
      <c r="UAD7" s="240"/>
      <c r="UAE7" s="240"/>
      <c r="UAF7" s="240"/>
      <c r="UAG7" s="240"/>
      <c r="UAH7" s="240"/>
      <c r="UAI7" s="240"/>
      <c r="UAJ7" s="240"/>
      <c r="UAK7" s="240"/>
      <c r="UAL7" s="240"/>
      <c r="UAM7" s="240"/>
      <c r="UAN7" s="240"/>
      <c r="UAO7" s="240"/>
      <c r="UAP7" s="240"/>
      <c r="UAQ7" s="240"/>
      <c r="UAR7" s="240"/>
      <c r="UAS7" s="240"/>
      <c r="UAT7" s="240"/>
      <c r="UAU7" s="240"/>
      <c r="UAV7" s="240"/>
      <c r="UAW7" s="240"/>
      <c r="UAX7" s="240"/>
      <c r="UAY7" s="240"/>
      <c r="UAZ7" s="240"/>
      <c r="UBA7" s="240"/>
      <c r="UBB7" s="240"/>
      <c r="UBC7" s="240"/>
      <c r="UBD7" s="240"/>
      <c r="UBE7" s="240"/>
      <c r="UBF7" s="240"/>
      <c r="UBG7" s="240"/>
      <c r="UBH7" s="240"/>
      <c r="UBI7" s="240"/>
      <c r="UBJ7" s="240"/>
      <c r="UBK7" s="240"/>
      <c r="UBL7" s="240"/>
      <c r="UBM7" s="240"/>
      <c r="UBN7" s="240"/>
      <c r="UBO7" s="240"/>
      <c r="UBP7" s="240"/>
      <c r="UBQ7" s="240"/>
      <c r="UBR7" s="240"/>
      <c r="UBS7" s="240"/>
      <c r="UBT7" s="240"/>
      <c r="UBU7" s="240"/>
      <c r="UBV7" s="240"/>
      <c r="UBW7" s="240"/>
      <c r="UBX7" s="240"/>
      <c r="UBY7" s="240"/>
      <c r="UBZ7" s="240"/>
      <c r="UCA7" s="240"/>
      <c r="UCB7" s="240"/>
      <c r="UCC7" s="240"/>
      <c r="UCD7" s="240"/>
      <c r="UCE7" s="240"/>
      <c r="UCF7" s="240"/>
      <c r="UCG7" s="240"/>
      <c r="UCH7" s="240"/>
      <c r="UCI7" s="240"/>
      <c r="UCJ7" s="240"/>
      <c r="UCK7" s="240"/>
      <c r="UCL7" s="240"/>
      <c r="UCM7" s="240"/>
      <c r="UCN7" s="240"/>
      <c r="UCO7" s="240"/>
      <c r="UCP7" s="240"/>
      <c r="UCQ7" s="240"/>
      <c r="UCR7" s="240"/>
      <c r="UCS7" s="240"/>
      <c r="UCT7" s="240"/>
      <c r="UCU7" s="240"/>
      <c r="UCV7" s="240"/>
      <c r="UCW7" s="240"/>
      <c r="UCX7" s="240"/>
      <c r="UCY7" s="240"/>
      <c r="UCZ7" s="240"/>
      <c r="UDA7" s="240"/>
      <c r="UDB7" s="240"/>
      <c r="UDC7" s="240"/>
      <c r="UDD7" s="240"/>
      <c r="UDE7" s="240"/>
      <c r="UDF7" s="240"/>
      <c r="UDG7" s="240"/>
      <c r="UDH7" s="240"/>
      <c r="UDI7" s="240"/>
      <c r="UDJ7" s="240"/>
      <c r="UDK7" s="240"/>
      <c r="UDL7" s="240"/>
      <c r="UDM7" s="240"/>
      <c r="UDN7" s="240"/>
      <c r="UDO7" s="240"/>
      <c r="UDP7" s="240"/>
      <c r="UDQ7" s="240"/>
      <c r="UDR7" s="240"/>
      <c r="UDS7" s="240"/>
      <c r="UDT7" s="240"/>
      <c r="UDU7" s="240"/>
      <c r="UDV7" s="240"/>
      <c r="UDW7" s="240"/>
      <c r="UDX7" s="240"/>
      <c r="UDY7" s="240"/>
      <c r="UDZ7" s="240"/>
      <c r="UEA7" s="240"/>
      <c r="UEB7" s="240"/>
      <c r="UEC7" s="240"/>
      <c r="UED7" s="240"/>
      <c r="UEE7" s="240"/>
      <c r="UEF7" s="240"/>
      <c r="UEG7" s="240"/>
      <c r="UEH7" s="240"/>
      <c r="UEI7" s="240"/>
      <c r="UEJ7" s="240"/>
      <c r="UEK7" s="240"/>
      <c r="UEL7" s="240"/>
      <c r="UEM7" s="240"/>
      <c r="UEN7" s="240"/>
      <c r="UEO7" s="240"/>
      <c r="UEP7" s="240"/>
      <c r="UEQ7" s="240"/>
      <c r="UER7" s="240"/>
      <c r="UES7" s="240"/>
      <c r="UET7" s="240"/>
      <c r="UEU7" s="240"/>
      <c r="UEV7" s="240"/>
      <c r="UEW7" s="240"/>
      <c r="UEX7" s="240"/>
      <c r="UEY7" s="240"/>
      <c r="UEZ7" s="240"/>
      <c r="UFA7" s="240"/>
      <c r="UFB7" s="240"/>
      <c r="UFC7" s="240"/>
      <c r="UFD7" s="240"/>
      <c r="UFE7" s="240"/>
      <c r="UFF7" s="240"/>
      <c r="UFG7" s="240"/>
      <c r="UFH7" s="240"/>
      <c r="UFI7" s="240"/>
      <c r="UFJ7" s="240"/>
      <c r="UFK7" s="240"/>
      <c r="UFL7" s="240"/>
      <c r="UFM7" s="240"/>
      <c r="UFN7" s="240"/>
      <c r="UFO7" s="240"/>
      <c r="UFP7" s="240"/>
      <c r="UFQ7" s="240"/>
      <c r="UFR7" s="240"/>
      <c r="UFS7" s="240"/>
      <c r="UFT7" s="240"/>
      <c r="UFU7" s="240"/>
      <c r="UFV7" s="240"/>
      <c r="UFW7" s="240"/>
      <c r="UFX7" s="240"/>
      <c r="UFY7" s="240"/>
      <c r="UFZ7" s="240"/>
      <c r="UGA7" s="240"/>
      <c r="UGB7" s="240"/>
      <c r="UGC7" s="240"/>
      <c r="UGD7" s="240"/>
      <c r="UGE7" s="240"/>
      <c r="UGF7" s="240"/>
      <c r="UGG7" s="240"/>
      <c r="UGH7" s="240"/>
      <c r="UGI7" s="240"/>
      <c r="UGJ7" s="240"/>
      <c r="UGK7" s="240"/>
      <c r="UGL7" s="240"/>
      <c r="UGM7" s="240"/>
      <c r="UGN7" s="240"/>
      <c r="UGO7" s="240"/>
      <c r="UGP7" s="240"/>
      <c r="UGQ7" s="240"/>
      <c r="UGR7" s="240"/>
      <c r="UGS7" s="240"/>
      <c r="UGT7" s="240"/>
      <c r="UGU7" s="240"/>
      <c r="UGV7" s="240"/>
      <c r="UGW7" s="240"/>
      <c r="UGX7" s="240"/>
      <c r="UGY7" s="240"/>
      <c r="UGZ7" s="240"/>
      <c r="UHA7" s="240"/>
      <c r="UHB7" s="240"/>
      <c r="UHC7" s="240"/>
      <c r="UHD7" s="240"/>
      <c r="UHE7" s="240"/>
      <c r="UHF7" s="240"/>
      <c r="UHG7" s="240"/>
      <c r="UHH7" s="240"/>
      <c r="UHI7" s="240"/>
      <c r="UHJ7" s="240"/>
      <c r="UHK7" s="240"/>
      <c r="UHL7" s="240"/>
      <c r="UHM7" s="240"/>
      <c r="UHN7" s="240"/>
      <c r="UHO7" s="240"/>
      <c r="UHP7" s="240"/>
      <c r="UHQ7" s="240"/>
      <c r="UHR7" s="240"/>
      <c r="UHS7" s="240"/>
      <c r="UHT7" s="240"/>
      <c r="UHU7" s="240"/>
      <c r="UHV7" s="240"/>
      <c r="UHW7" s="240"/>
      <c r="UHX7" s="240"/>
      <c r="UHY7" s="240"/>
      <c r="UHZ7" s="240"/>
      <c r="UIA7" s="240"/>
      <c r="UIB7" s="240"/>
      <c r="UIC7" s="240"/>
      <c r="UID7" s="240"/>
      <c r="UIE7" s="240"/>
      <c r="UIF7" s="240"/>
      <c r="UIG7" s="240"/>
      <c r="UIH7" s="240"/>
      <c r="UII7" s="240"/>
      <c r="UIJ7" s="240"/>
      <c r="UIK7" s="240"/>
      <c r="UIL7" s="240"/>
      <c r="UIM7" s="240"/>
      <c r="UIN7" s="240"/>
      <c r="UIO7" s="240"/>
      <c r="UIP7" s="240"/>
      <c r="UIQ7" s="240"/>
      <c r="UIR7" s="240"/>
      <c r="UIS7" s="240"/>
      <c r="UIT7" s="240"/>
      <c r="UIU7" s="240"/>
      <c r="UIV7" s="240"/>
      <c r="UIW7" s="240"/>
      <c r="UIX7" s="240"/>
      <c r="UIY7" s="240"/>
      <c r="UIZ7" s="240"/>
      <c r="UJA7" s="240"/>
      <c r="UJB7" s="240"/>
      <c r="UJC7" s="240"/>
      <c r="UJD7" s="240"/>
      <c r="UJE7" s="240"/>
      <c r="UJF7" s="240"/>
      <c r="UJG7" s="240"/>
      <c r="UJH7" s="240"/>
      <c r="UJI7" s="240"/>
      <c r="UJJ7" s="240"/>
      <c r="UJK7" s="240"/>
      <c r="UJL7" s="240"/>
      <c r="UJM7" s="240"/>
      <c r="UJN7" s="240"/>
      <c r="UJO7" s="240"/>
      <c r="UJP7" s="240"/>
      <c r="UJQ7" s="240"/>
      <c r="UJR7" s="240"/>
      <c r="UJS7" s="240"/>
      <c r="UJT7" s="240"/>
      <c r="UJU7" s="240"/>
      <c r="UJV7" s="240"/>
      <c r="UJW7" s="240"/>
      <c r="UJX7" s="240"/>
      <c r="UJY7" s="240"/>
      <c r="UJZ7" s="240"/>
      <c r="UKA7" s="240"/>
      <c r="UKB7" s="240"/>
      <c r="UKC7" s="240"/>
      <c r="UKD7" s="240"/>
      <c r="UKE7" s="240"/>
      <c r="UKF7" s="240"/>
      <c r="UKG7" s="240"/>
      <c r="UKH7" s="240"/>
      <c r="UKI7" s="240"/>
      <c r="UKJ7" s="240"/>
      <c r="UKK7" s="240"/>
      <c r="UKL7" s="240"/>
      <c r="UKM7" s="240"/>
      <c r="UKN7" s="240"/>
      <c r="UKO7" s="240"/>
      <c r="UKP7" s="240"/>
      <c r="UKQ7" s="240"/>
      <c r="UKR7" s="240"/>
      <c r="UKS7" s="240"/>
      <c r="UKT7" s="240"/>
      <c r="UKU7" s="240"/>
      <c r="UKV7" s="240"/>
      <c r="UKW7" s="240"/>
      <c r="UKX7" s="240"/>
      <c r="UKY7" s="240"/>
      <c r="UKZ7" s="240"/>
      <c r="ULA7" s="240"/>
      <c r="ULB7" s="240"/>
      <c r="ULC7" s="240"/>
      <c r="ULD7" s="240"/>
      <c r="ULE7" s="240"/>
      <c r="ULF7" s="240"/>
      <c r="ULG7" s="240"/>
      <c r="ULH7" s="240"/>
      <c r="ULI7" s="240"/>
      <c r="ULJ7" s="240"/>
      <c r="ULK7" s="240"/>
      <c r="ULL7" s="240"/>
      <c r="ULM7" s="240"/>
      <c r="ULN7" s="240"/>
      <c r="ULO7" s="240"/>
      <c r="ULP7" s="240"/>
      <c r="ULQ7" s="240"/>
      <c r="ULR7" s="240"/>
      <c r="ULS7" s="240"/>
      <c r="ULT7" s="240"/>
      <c r="ULU7" s="240"/>
      <c r="ULV7" s="240"/>
      <c r="ULW7" s="240"/>
      <c r="ULX7" s="240"/>
      <c r="ULY7" s="240"/>
      <c r="ULZ7" s="240"/>
      <c r="UMA7" s="240"/>
      <c r="UMB7" s="240"/>
      <c r="UMC7" s="240"/>
      <c r="UMD7" s="240"/>
      <c r="UME7" s="240"/>
      <c r="UMF7" s="240"/>
      <c r="UMG7" s="240"/>
      <c r="UMH7" s="240"/>
      <c r="UMI7" s="240"/>
      <c r="UMJ7" s="240"/>
      <c r="UMK7" s="240"/>
      <c r="UML7" s="240"/>
      <c r="UMM7" s="240"/>
      <c r="UMN7" s="240"/>
      <c r="UMO7" s="240"/>
      <c r="UMP7" s="240"/>
      <c r="UMQ7" s="240"/>
      <c r="UMR7" s="240"/>
      <c r="UMS7" s="240"/>
      <c r="UMT7" s="240"/>
      <c r="UMU7" s="240"/>
      <c r="UMV7" s="240"/>
      <c r="UMW7" s="240"/>
      <c r="UMX7" s="240"/>
      <c r="UMY7" s="240"/>
      <c r="UMZ7" s="240"/>
      <c r="UNA7" s="240"/>
      <c r="UNB7" s="240"/>
      <c r="UNC7" s="240"/>
      <c r="UND7" s="240"/>
      <c r="UNE7" s="240"/>
      <c r="UNF7" s="240"/>
      <c r="UNG7" s="240"/>
      <c r="UNH7" s="240"/>
      <c r="UNI7" s="240"/>
      <c r="UNJ7" s="240"/>
      <c r="UNK7" s="240"/>
      <c r="UNL7" s="240"/>
      <c r="UNM7" s="240"/>
      <c r="UNN7" s="240"/>
      <c r="UNO7" s="240"/>
      <c r="UNP7" s="240"/>
      <c r="UNQ7" s="240"/>
      <c r="UNR7" s="240"/>
      <c r="UNS7" s="240"/>
      <c r="UNT7" s="240"/>
      <c r="UNU7" s="240"/>
      <c r="UNV7" s="240"/>
      <c r="UNW7" s="240"/>
      <c r="UNX7" s="240"/>
      <c r="UNY7" s="240"/>
      <c r="UNZ7" s="240"/>
      <c r="UOA7" s="240"/>
      <c r="UOB7" s="240"/>
      <c r="UOC7" s="240"/>
      <c r="UOD7" s="240"/>
      <c r="UOE7" s="240"/>
      <c r="UOF7" s="240"/>
      <c r="UOG7" s="240"/>
      <c r="UOH7" s="240"/>
      <c r="UOI7" s="240"/>
      <c r="UOJ7" s="240"/>
      <c r="UOK7" s="240"/>
      <c r="UOL7" s="240"/>
      <c r="UOM7" s="240"/>
      <c r="UON7" s="240"/>
      <c r="UOO7" s="240"/>
      <c r="UOP7" s="240"/>
      <c r="UOQ7" s="240"/>
      <c r="UOR7" s="240"/>
      <c r="UOS7" s="240"/>
      <c r="UOT7" s="240"/>
      <c r="UOU7" s="240"/>
      <c r="UOV7" s="240"/>
      <c r="UOW7" s="240"/>
      <c r="UOX7" s="240"/>
      <c r="UOY7" s="240"/>
      <c r="UOZ7" s="240"/>
      <c r="UPA7" s="240"/>
      <c r="UPB7" s="240"/>
      <c r="UPC7" s="240"/>
      <c r="UPD7" s="240"/>
      <c r="UPE7" s="240"/>
      <c r="UPF7" s="240"/>
      <c r="UPG7" s="240"/>
      <c r="UPH7" s="240"/>
      <c r="UPI7" s="240"/>
      <c r="UPJ7" s="240"/>
      <c r="UPK7" s="240"/>
      <c r="UPL7" s="240"/>
      <c r="UPM7" s="240"/>
      <c r="UPN7" s="240"/>
      <c r="UPO7" s="240"/>
      <c r="UPP7" s="240"/>
      <c r="UPQ7" s="240"/>
      <c r="UPR7" s="240"/>
      <c r="UPS7" s="240"/>
      <c r="UPT7" s="240"/>
      <c r="UPU7" s="240"/>
      <c r="UPV7" s="240"/>
      <c r="UPW7" s="240"/>
      <c r="UPX7" s="240"/>
      <c r="UPY7" s="240"/>
      <c r="UPZ7" s="240"/>
      <c r="UQA7" s="240"/>
      <c r="UQB7" s="240"/>
      <c r="UQC7" s="240"/>
      <c r="UQD7" s="240"/>
      <c r="UQE7" s="240"/>
      <c r="UQF7" s="240"/>
      <c r="UQG7" s="240"/>
      <c r="UQH7" s="240"/>
      <c r="UQI7" s="240"/>
      <c r="UQJ7" s="240"/>
      <c r="UQK7" s="240"/>
      <c r="UQL7" s="240"/>
      <c r="UQM7" s="240"/>
      <c r="UQN7" s="240"/>
      <c r="UQO7" s="240"/>
      <c r="UQP7" s="240"/>
      <c r="UQQ7" s="240"/>
      <c r="UQR7" s="240"/>
      <c r="UQS7" s="240"/>
      <c r="UQT7" s="240"/>
      <c r="UQU7" s="240"/>
      <c r="UQV7" s="240"/>
      <c r="UQW7" s="240"/>
      <c r="UQX7" s="240"/>
      <c r="UQY7" s="240"/>
      <c r="UQZ7" s="240"/>
      <c r="URA7" s="240"/>
      <c r="URB7" s="240"/>
      <c r="URC7" s="240"/>
      <c r="URD7" s="240"/>
      <c r="URE7" s="240"/>
      <c r="URF7" s="240"/>
      <c r="URG7" s="240"/>
      <c r="URH7" s="240"/>
      <c r="URI7" s="240"/>
      <c r="URJ7" s="240"/>
      <c r="URK7" s="240"/>
      <c r="URL7" s="240"/>
      <c r="URM7" s="240"/>
      <c r="URN7" s="240"/>
      <c r="URO7" s="240"/>
      <c r="URP7" s="240"/>
      <c r="URQ7" s="240"/>
      <c r="URR7" s="240"/>
      <c r="URS7" s="240"/>
      <c r="URT7" s="240"/>
      <c r="URU7" s="240"/>
      <c r="URV7" s="240"/>
      <c r="URW7" s="240"/>
      <c r="URX7" s="240"/>
      <c r="URY7" s="240"/>
      <c r="URZ7" s="240"/>
      <c r="USA7" s="240"/>
      <c r="USB7" s="240"/>
      <c r="USC7" s="240"/>
      <c r="USD7" s="240"/>
      <c r="USE7" s="240"/>
      <c r="USF7" s="240"/>
      <c r="USG7" s="240"/>
      <c r="USH7" s="240"/>
      <c r="USI7" s="240"/>
      <c r="USJ7" s="240"/>
      <c r="USK7" s="240"/>
      <c r="USL7" s="240"/>
      <c r="USM7" s="240"/>
      <c r="USN7" s="240"/>
      <c r="USO7" s="240"/>
      <c r="USP7" s="240"/>
      <c r="USQ7" s="240"/>
      <c r="USR7" s="240"/>
      <c r="USS7" s="240"/>
      <c r="UST7" s="240"/>
      <c r="USU7" s="240"/>
      <c r="USV7" s="240"/>
      <c r="USW7" s="240"/>
      <c r="USX7" s="240"/>
      <c r="USY7" s="240"/>
      <c r="USZ7" s="240"/>
      <c r="UTA7" s="240"/>
      <c r="UTB7" s="240"/>
      <c r="UTC7" s="240"/>
      <c r="UTD7" s="240"/>
      <c r="UTE7" s="240"/>
      <c r="UTF7" s="240"/>
      <c r="UTG7" s="240"/>
      <c r="UTH7" s="240"/>
      <c r="UTI7" s="240"/>
      <c r="UTJ7" s="240"/>
      <c r="UTK7" s="240"/>
      <c r="UTL7" s="240"/>
      <c r="UTM7" s="240"/>
      <c r="UTN7" s="240"/>
      <c r="UTO7" s="240"/>
      <c r="UTP7" s="240"/>
      <c r="UTQ7" s="240"/>
      <c r="UTR7" s="240"/>
      <c r="UTS7" s="240"/>
      <c r="UTT7" s="240"/>
      <c r="UTU7" s="240"/>
      <c r="UTV7" s="240"/>
      <c r="UTW7" s="240"/>
      <c r="UTX7" s="240"/>
      <c r="UTY7" s="240"/>
      <c r="UTZ7" s="240"/>
      <c r="UUA7" s="240"/>
      <c r="UUB7" s="240"/>
      <c r="UUC7" s="240"/>
      <c r="UUD7" s="240"/>
      <c r="UUE7" s="240"/>
      <c r="UUF7" s="240"/>
      <c r="UUG7" s="240"/>
      <c r="UUH7" s="240"/>
      <c r="UUI7" s="240"/>
      <c r="UUJ7" s="240"/>
      <c r="UUK7" s="240"/>
      <c r="UUL7" s="240"/>
      <c r="UUM7" s="240"/>
      <c r="UUN7" s="240"/>
      <c r="UUO7" s="240"/>
      <c r="UUP7" s="240"/>
      <c r="UUQ7" s="240"/>
      <c r="UUR7" s="240"/>
      <c r="UUS7" s="240"/>
      <c r="UUT7" s="240"/>
      <c r="UUU7" s="240"/>
      <c r="UUV7" s="240"/>
      <c r="UUW7" s="240"/>
      <c r="UUX7" s="240"/>
      <c r="UUY7" s="240"/>
      <c r="UUZ7" s="240"/>
      <c r="UVA7" s="240"/>
      <c r="UVB7" s="240"/>
      <c r="UVC7" s="240"/>
      <c r="UVD7" s="240"/>
      <c r="UVE7" s="240"/>
      <c r="UVF7" s="240"/>
      <c r="UVG7" s="240"/>
      <c r="UVH7" s="240"/>
      <c r="UVI7" s="240"/>
      <c r="UVJ7" s="240"/>
      <c r="UVK7" s="240"/>
      <c r="UVL7" s="240"/>
      <c r="UVM7" s="240"/>
      <c r="UVN7" s="240"/>
      <c r="UVO7" s="240"/>
      <c r="UVP7" s="240"/>
      <c r="UVQ7" s="240"/>
      <c r="UVR7" s="240"/>
      <c r="UVS7" s="240"/>
      <c r="UVT7" s="240"/>
      <c r="UVU7" s="240"/>
      <c r="UVV7" s="240"/>
      <c r="UVW7" s="240"/>
      <c r="UVX7" s="240"/>
      <c r="UVY7" s="240"/>
      <c r="UVZ7" s="240"/>
      <c r="UWA7" s="240"/>
      <c r="UWB7" s="240"/>
      <c r="UWC7" s="240"/>
      <c r="UWD7" s="240"/>
      <c r="UWE7" s="240"/>
      <c r="UWF7" s="240"/>
      <c r="UWG7" s="240"/>
      <c r="UWH7" s="240"/>
      <c r="UWI7" s="240"/>
      <c r="UWJ7" s="240"/>
      <c r="UWK7" s="240"/>
      <c r="UWL7" s="240"/>
      <c r="UWM7" s="240"/>
      <c r="UWN7" s="240"/>
      <c r="UWO7" s="240"/>
      <c r="UWP7" s="240"/>
      <c r="UWQ7" s="240"/>
      <c r="UWR7" s="240"/>
      <c r="UWS7" s="240"/>
      <c r="UWT7" s="240"/>
      <c r="UWU7" s="240"/>
      <c r="UWV7" s="240"/>
      <c r="UWW7" s="240"/>
      <c r="UWX7" s="240"/>
      <c r="UWY7" s="240"/>
      <c r="UWZ7" s="240"/>
      <c r="UXA7" s="240"/>
      <c r="UXB7" s="240"/>
      <c r="UXC7" s="240"/>
      <c r="UXD7" s="240"/>
      <c r="UXE7" s="240"/>
      <c r="UXF7" s="240"/>
      <c r="UXG7" s="240"/>
      <c r="UXH7" s="240"/>
      <c r="UXI7" s="240"/>
      <c r="UXJ7" s="240"/>
      <c r="UXK7" s="240"/>
      <c r="UXL7" s="240"/>
      <c r="UXM7" s="240"/>
      <c r="UXN7" s="240"/>
      <c r="UXO7" s="240"/>
      <c r="UXP7" s="240"/>
      <c r="UXQ7" s="240"/>
      <c r="UXR7" s="240"/>
      <c r="UXS7" s="240"/>
      <c r="UXT7" s="240"/>
      <c r="UXU7" s="240"/>
      <c r="UXV7" s="240"/>
      <c r="UXW7" s="240"/>
      <c r="UXX7" s="240"/>
      <c r="UXY7" s="240"/>
      <c r="UXZ7" s="240"/>
      <c r="UYA7" s="240"/>
      <c r="UYB7" s="240"/>
      <c r="UYC7" s="240"/>
      <c r="UYD7" s="240"/>
      <c r="UYE7" s="240"/>
      <c r="UYF7" s="240"/>
      <c r="UYG7" s="240"/>
      <c r="UYH7" s="240"/>
      <c r="UYI7" s="240"/>
      <c r="UYJ7" s="240"/>
      <c r="UYK7" s="240"/>
      <c r="UYL7" s="240"/>
      <c r="UYM7" s="240"/>
      <c r="UYN7" s="240"/>
      <c r="UYO7" s="240"/>
      <c r="UYP7" s="240"/>
      <c r="UYQ7" s="240"/>
      <c r="UYR7" s="240"/>
      <c r="UYS7" s="240"/>
      <c r="UYT7" s="240"/>
      <c r="UYU7" s="240"/>
      <c r="UYV7" s="240"/>
      <c r="UYW7" s="240"/>
      <c r="UYX7" s="240"/>
      <c r="UYY7" s="240"/>
      <c r="UYZ7" s="240"/>
      <c r="UZA7" s="240"/>
      <c r="UZB7" s="240"/>
      <c r="UZC7" s="240"/>
      <c r="UZD7" s="240"/>
      <c r="UZE7" s="240"/>
      <c r="UZF7" s="240"/>
      <c r="UZG7" s="240"/>
      <c r="UZH7" s="240"/>
      <c r="UZI7" s="240"/>
      <c r="UZJ7" s="240"/>
      <c r="UZK7" s="240"/>
      <c r="UZL7" s="240"/>
      <c r="UZM7" s="240"/>
      <c r="UZN7" s="240"/>
      <c r="UZO7" s="240"/>
      <c r="UZP7" s="240"/>
      <c r="UZQ7" s="240"/>
      <c r="UZR7" s="240"/>
      <c r="UZS7" s="240"/>
      <c r="UZT7" s="240"/>
      <c r="UZU7" s="240"/>
      <c r="UZV7" s="240"/>
      <c r="UZW7" s="240"/>
      <c r="UZX7" s="240"/>
      <c r="UZY7" s="240"/>
      <c r="UZZ7" s="240"/>
      <c r="VAA7" s="240"/>
      <c r="VAB7" s="240"/>
      <c r="VAC7" s="240"/>
      <c r="VAD7" s="240"/>
      <c r="VAE7" s="240"/>
      <c r="VAF7" s="240"/>
      <c r="VAG7" s="240"/>
      <c r="VAH7" s="240"/>
      <c r="VAI7" s="240"/>
      <c r="VAJ7" s="240"/>
      <c r="VAK7" s="240"/>
      <c r="VAL7" s="240"/>
      <c r="VAM7" s="240"/>
      <c r="VAN7" s="240"/>
      <c r="VAO7" s="240"/>
      <c r="VAP7" s="240"/>
      <c r="VAQ7" s="240"/>
      <c r="VAR7" s="240"/>
      <c r="VAS7" s="240"/>
      <c r="VAT7" s="240"/>
      <c r="VAU7" s="240"/>
      <c r="VAV7" s="240"/>
      <c r="VAW7" s="240"/>
      <c r="VAX7" s="240"/>
      <c r="VAY7" s="240"/>
      <c r="VAZ7" s="240"/>
      <c r="VBA7" s="240"/>
      <c r="VBB7" s="240"/>
      <c r="VBC7" s="240"/>
      <c r="VBD7" s="240"/>
      <c r="VBE7" s="240"/>
      <c r="VBF7" s="240"/>
      <c r="VBG7" s="240"/>
      <c r="VBH7" s="240"/>
      <c r="VBI7" s="240"/>
      <c r="VBJ7" s="240"/>
      <c r="VBK7" s="240"/>
      <c r="VBL7" s="240"/>
      <c r="VBM7" s="240"/>
      <c r="VBN7" s="240"/>
      <c r="VBO7" s="240"/>
      <c r="VBP7" s="240"/>
      <c r="VBQ7" s="240"/>
      <c r="VBR7" s="240"/>
      <c r="VBS7" s="240"/>
      <c r="VBT7" s="240"/>
      <c r="VBU7" s="240"/>
      <c r="VBV7" s="240"/>
      <c r="VBW7" s="240"/>
      <c r="VBX7" s="240"/>
      <c r="VBY7" s="240"/>
      <c r="VBZ7" s="240"/>
      <c r="VCA7" s="240"/>
      <c r="VCB7" s="240"/>
      <c r="VCC7" s="240"/>
      <c r="VCD7" s="240"/>
      <c r="VCE7" s="240"/>
      <c r="VCF7" s="240"/>
      <c r="VCG7" s="240"/>
      <c r="VCH7" s="240"/>
      <c r="VCI7" s="240"/>
      <c r="VCJ7" s="240"/>
      <c r="VCK7" s="240"/>
      <c r="VCL7" s="240"/>
      <c r="VCM7" s="240"/>
      <c r="VCN7" s="240"/>
      <c r="VCO7" s="240"/>
      <c r="VCP7" s="240"/>
      <c r="VCQ7" s="240"/>
      <c r="VCR7" s="240"/>
      <c r="VCS7" s="240"/>
      <c r="VCT7" s="240"/>
      <c r="VCU7" s="240"/>
      <c r="VCV7" s="240"/>
      <c r="VCW7" s="240"/>
      <c r="VCX7" s="240"/>
      <c r="VCY7" s="240"/>
      <c r="VCZ7" s="240"/>
      <c r="VDA7" s="240"/>
      <c r="VDB7" s="240"/>
      <c r="VDC7" s="240"/>
      <c r="VDD7" s="240"/>
      <c r="VDE7" s="240"/>
      <c r="VDF7" s="240"/>
      <c r="VDG7" s="240"/>
      <c r="VDH7" s="240"/>
      <c r="VDI7" s="240"/>
      <c r="VDJ7" s="240"/>
      <c r="VDK7" s="240"/>
      <c r="VDL7" s="240"/>
      <c r="VDM7" s="240"/>
      <c r="VDN7" s="240"/>
      <c r="VDO7" s="240"/>
      <c r="VDP7" s="240"/>
      <c r="VDQ7" s="240"/>
      <c r="VDR7" s="240"/>
      <c r="VDS7" s="240"/>
      <c r="VDT7" s="240"/>
      <c r="VDU7" s="240"/>
      <c r="VDV7" s="240"/>
      <c r="VDW7" s="240"/>
      <c r="VDX7" s="240"/>
      <c r="VDY7" s="240"/>
      <c r="VDZ7" s="240"/>
      <c r="VEA7" s="240"/>
      <c r="VEB7" s="240"/>
      <c r="VEC7" s="240"/>
      <c r="VED7" s="240"/>
      <c r="VEE7" s="240"/>
      <c r="VEF7" s="240"/>
      <c r="VEG7" s="240"/>
      <c r="VEH7" s="240"/>
      <c r="VEI7" s="240"/>
      <c r="VEJ7" s="240"/>
      <c r="VEK7" s="240"/>
      <c r="VEL7" s="240"/>
      <c r="VEM7" s="240"/>
      <c r="VEN7" s="240"/>
      <c r="VEO7" s="240"/>
      <c r="VEP7" s="240"/>
      <c r="VEQ7" s="240"/>
      <c r="VER7" s="240"/>
      <c r="VES7" s="240"/>
      <c r="VET7" s="240"/>
      <c r="VEU7" s="240"/>
      <c r="VEV7" s="240"/>
      <c r="VEW7" s="240"/>
      <c r="VEX7" s="240"/>
      <c r="VEY7" s="240"/>
      <c r="VEZ7" s="240"/>
      <c r="VFA7" s="240"/>
      <c r="VFB7" s="240"/>
      <c r="VFC7" s="240"/>
      <c r="VFD7" s="240"/>
      <c r="VFE7" s="240"/>
      <c r="VFF7" s="240"/>
      <c r="VFG7" s="240"/>
      <c r="VFH7" s="240"/>
      <c r="VFI7" s="240"/>
      <c r="VFJ7" s="240"/>
      <c r="VFK7" s="240"/>
      <c r="VFL7" s="240"/>
      <c r="VFM7" s="240"/>
      <c r="VFN7" s="240"/>
      <c r="VFO7" s="240"/>
      <c r="VFP7" s="240"/>
      <c r="VFQ7" s="240"/>
      <c r="VFR7" s="240"/>
      <c r="VFS7" s="240"/>
      <c r="VFT7" s="240"/>
      <c r="VFU7" s="240"/>
      <c r="VFV7" s="240"/>
      <c r="VFW7" s="240"/>
      <c r="VFX7" s="240"/>
      <c r="VFY7" s="240"/>
      <c r="VFZ7" s="240"/>
      <c r="VGA7" s="240"/>
      <c r="VGB7" s="240"/>
      <c r="VGC7" s="240"/>
      <c r="VGD7" s="240"/>
      <c r="VGE7" s="240"/>
      <c r="VGF7" s="240"/>
      <c r="VGG7" s="240"/>
      <c r="VGH7" s="240"/>
      <c r="VGI7" s="240"/>
      <c r="VGJ7" s="240"/>
      <c r="VGK7" s="240"/>
      <c r="VGL7" s="240"/>
      <c r="VGM7" s="240"/>
      <c r="VGN7" s="240"/>
      <c r="VGO7" s="240"/>
      <c r="VGP7" s="240"/>
      <c r="VGQ7" s="240"/>
      <c r="VGR7" s="240"/>
      <c r="VGS7" s="240"/>
      <c r="VGT7" s="240"/>
      <c r="VGU7" s="240"/>
      <c r="VGV7" s="240"/>
      <c r="VGW7" s="240"/>
      <c r="VGX7" s="240"/>
      <c r="VGY7" s="240"/>
      <c r="VGZ7" s="240"/>
      <c r="VHA7" s="240"/>
      <c r="VHB7" s="240"/>
      <c r="VHC7" s="240"/>
      <c r="VHD7" s="240"/>
      <c r="VHE7" s="240"/>
      <c r="VHF7" s="240"/>
      <c r="VHG7" s="240"/>
      <c r="VHH7" s="240"/>
      <c r="VHI7" s="240"/>
      <c r="VHJ7" s="240"/>
      <c r="VHK7" s="240"/>
      <c r="VHL7" s="240"/>
      <c r="VHM7" s="240"/>
      <c r="VHN7" s="240"/>
      <c r="VHO7" s="240"/>
      <c r="VHP7" s="240"/>
      <c r="VHQ7" s="240"/>
      <c r="VHR7" s="240"/>
      <c r="VHS7" s="240"/>
      <c r="VHT7" s="240"/>
      <c r="VHU7" s="240"/>
      <c r="VHV7" s="240"/>
      <c r="VHW7" s="240"/>
      <c r="VHX7" s="240"/>
      <c r="VHY7" s="240"/>
      <c r="VHZ7" s="240"/>
      <c r="VIA7" s="240"/>
      <c r="VIB7" s="240"/>
      <c r="VIC7" s="240"/>
      <c r="VID7" s="240"/>
      <c r="VIE7" s="240"/>
      <c r="VIF7" s="240"/>
      <c r="VIG7" s="240"/>
      <c r="VIH7" s="240"/>
      <c r="VII7" s="240"/>
      <c r="VIJ7" s="240"/>
      <c r="VIK7" s="240"/>
      <c r="VIL7" s="240"/>
      <c r="VIM7" s="240"/>
      <c r="VIN7" s="240"/>
      <c r="VIO7" s="240"/>
      <c r="VIP7" s="240"/>
      <c r="VIQ7" s="240"/>
      <c r="VIR7" s="240"/>
      <c r="VIS7" s="240"/>
      <c r="VIT7" s="240"/>
      <c r="VIU7" s="240"/>
      <c r="VIV7" s="240"/>
      <c r="VIW7" s="240"/>
      <c r="VIX7" s="240"/>
      <c r="VIY7" s="240"/>
      <c r="VIZ7" s="240"/>
      <c r="VJA7" s="240"/>
      <c r="VJB7" s="240"/>
      <c r="VJC7" s="240"/>
      <c r="VJD7" s="240"/>
      <c r="VJE7" s="240"/>
      <c r="VJF7" s="240"/>
      <c r="VJG7" s="240"/>
      <c r="VJH7" s="240"/>
      <c r="VJI7" s="240"/>
      <c r="VJJ7" s="240"/>
      <c r="VJK7" s="240"/>
      <c r="VJL7" s="240"/>
      <c r="VJM7" s="240"/>
      <c r="VJN7" s="240"/>
      <c r="VJO7" s="240"/>
      <c r="VJP7" s="240"/>
      <c r="VJQ7" s="240"/>
      <c r="VJR7" s="240"/>
      <c r="VJS7" s="240"/>
      <c r="VJT7" s="240"/>
      <c r="VJU7" s="240"/>
      <c r="VJV7" s="240"/>
      <c r="VJW7" s="240"/>
      <c r="VJX7" s="240"/>
      <c r="VJY7" s="240"/>
      <c r="VJZ7" s="240"/>
      <c r="VKA7" s="240"/>
      <c r="VKB7" s="240"/>
      <c r="VKC7" s="240"/>
      <c r="VKD7" s="240"/>
      <c r="VKE7" s="240"/>
      <c r="VKF7" s="240"/>
      <c r="VKG7" s="240"/>
      <c r="VKH7" s="240"/>
      <c r="VKI7" s="240"/>
      <c r="VKJ7" s="240"/>
      <c r="VKK7" s="240"/>
      <c r="VKL7" s="240"/>
      <c r="VKM7" s="240"/>
      <c r="VKN7" s="240"/>
      <c r="VKO7" s="240"/>
      <c r="VKP7" s="240"/>
      <c r="VKQ7" s="240"/>
      <c r="VKR7" s="240"/>
      <c r="VKS7" s="240"/>
      <c r="VKT7" s="240"/>
      <c r="VKU7" s="240"/>
      <c r="VKV7" s="240"/>
      <c r="VKW7" s="240"/>
      <c r="VKX7" s="240"/>
      <c r="VKY7" s="240"/>
      <c r="VKZ7" s="240"/>
      <c r="VLA7" s="240"/>
      <c r="VLB7" s="240"/>
      <c r="VLC7" s="240"/>
      <c r="VLD7" s="240"/>
      <c r="VLE7" s="240"/>
      <c r="VLF7" s="240"/>
      <c r="VLG7" s="240"/>
      <c r="VLH7" s="240"/>
      <c r="VLI7" s="240"/>
      <c r="VLJ7" s="240"/>
      <c r="VLK7" s="240"/>
      <c r="VLL7" s="240"/>
      <c r="VLM7" s="240"/>
      <c r="VLN7" s="240"/>
      <c r="VLO7" s="240"/>
      <c r="VLP7" s="240"/>
      <c r="VLQ7" s="240"/>
      <c r="VLR7" s="240"/>
      <c r="VLS7" s="240"/>
      <c r="VLT7" s="240"/>
      <c r="VLU7" s="240"/>
      <c r="VLV7" s="240"/>
      <c r="VLW7" s="240"/>
      <c r="VLX7" s="240"/>
      <c r="VLY7" s="240"/>
      <c r="VLZ7" s="240"/>
      <c r="VMA7" s="240"/>
      <c r="VMB7" s="240"/>
      <c r="VMC7" s="240"/>
      <c r="VMD7" s="240"/>
      <c r="VME7" s="240"/>
      <c r="VMF7" s="240"/>
      <c r="VMG7" s="240"/>
      <c r="VMH7" s="240"/>
      <c r="VMI7" s="240"/>
      <c r="VMJ7" s="240"/>
      <c r="VMK7" s="240"/>
      <c r="VML7" s="240"/>
      <c r="VMM7" s="240"/>
      <c r="VMN7" s="240"/>
      <c r="VMO7" s="240"/>
      <c r="VMP7" s="240"/>
      <c r="VMQ7" s="240"/>
      <c r="VMR7" s="240"/>
      <c r="VMS7" s="240"/>
      <c r="VMT7" s="240"/>
      <c r="VMU7" s="240"/>
      <c r="VMV7" s="240"/>
      <c r="VMW7" s="240"/>
      <c r="VMX7" s="240"/>
      <c r="VMY7" s="240"/>
      <c r="VMZ7" s="240"/>
      <c r="VNA7" s="240"/>
      <c r="VNB7" s="240"/>
      <c r="VNC7" s="240"/>
      <c r="VND7" s="240"/>
      <c r="VNE7" s="240"/>
      <c r="VNF7" s="240"/>
      <c r="VNG7" s="240"/>
      <c r="VNH7" s="240"/>
      <c r="VNI7" s="240"/>
      <c r="VNJ7" s="240"/>
      <c r="VNK7" s="240"/>
      <c r="VNL7" s="240"/>
      <c r="VNM7" s="240"/>
      <c r="VNN7" s="240"/>
      <c r="VNO7" s="240"/>
      <c r="VNP7" s="240"/>
      <c r="VNQ7" s="240"/>
      <c r="VNR7" s="240"/>
      <c r="VNS7" s="240"/>
      <c r="VNT7" s="240"/>
      <c r="VNU7" s="240"/>
      <c r="VNV7" s="240"/>
      <c r="VNW7" s="240"/>
      <c r="VNX7" s="240"/>
      <c r="VNY7" s="240"/>
      <c r="VNZ7" s="240"/>
      <c r="VOA7" s="240"/>
      <c r="VOB7" s="240"/>
      <c r="VOC7" s="240"/>
      <c r="VOD7" s="240"/>
      <c r="VOE7" s="240"/>
      <c r="VOF7" s="240"/>
      <c r="VOG7" s="240"/>
      <c r="VOH7" s="240"/>
      <c r="VOI7" s="240"/>
      <c r="VOJ7" s="240"/>
      <c r="VOK7" s="240"/>
      <c r="VOL7" s="240"/>
      <c r="VOM7" s="240"/>
      <c r="VON7" s="240"/>
      <c r="VOO7" s="240"/>
      <c r="VOP7" s="240"/>
      <c r="VOQ7" s="240"/>
      <c r="VOR7" s="240"/>
      <c r="VOS7" s="240"/>
      <c r="VOT7" s="240"/>
      <c r="VOU7" s="240"/>
      <c r="VOV7" s="240"/>
      <c r="VOW7" s="240"/>
      <c r="VOX7" s="240"/>
      <c r="VOY7" s="240"/>
      <c r="VOZ7" s="240"/>
      <c r="VPA7" s="240"/>
      <c r="VPB7" s="240"/>
      <c r="VPC7" s="240"/>
      <c r="VPD7" s="240"/>
      <c r="VPE7" s="240"/>
      <c r="VPF7" s="240"/>
      <c r="VPG7" s="240"/>
      <c r="VPH7" s="240"/>
      <c r="VPI7" s="240"/>
      <c r="VPJ7" s="240"/>
      <c r="VPK7" s="240"/>
      <c r="VPL7" s="240"/>
      <c r="VPM7" s="240"/>
      <c r="VPN7" s="240"/>
      <c r="VPO7" s="240"/>
      <c r="VPP7" s="240"/>
      <c r="VPQ7" s="240"/>
      <c r="VPR7" s="240"/>
      <c r="VPS7" s="240"/>
      <c r="VPT7" s="240"/>
      <c r="VPU7" s="240"/>
      <c r="VPV7" s="240"/>
      <c r="VPW7" s="240"/>
      <c r="VPX7" s="240"/>
      <c r="VPY7" s="240"/>
      <c r="VPZ7" s="240"/>
      <c r="VQA7" s="240"/>
      <c r="VQB7" s="240"/>
      <c r="VQC7" s="240"/>
      <c r="VQD7" s="240"/>
      <c r="VQE7" s="240"/>
      <c r="VQF7" s="240"/>
      <c r="VQG7" s="240"/>
      <c r="VQH7" s="240"/>
      <c r="VQI7" s="240"/>
      <c r="VQJ7" s="240"/>
      <c r="VQK7" s="240"/>
      <c r="VQL7" s="240"/>
      <c r="VQM7" s="240"/>
      <c r="VQN7" s="240"/>
      <c r="VQO7" s="240"/>
      <c r="VQP7" s="240"/>
      <c r="VQQ7" s="240"/>
      <c r="VQR7" s="240"/>
      <c r="VQS7" s="240"/>
      <c r="VQT7" s="240"/>
      <c r="VQU7" s="240"/>
      <c r="VQV7" s="240"/>
      <c r="VQW7" s="240"/>
      <c r="VQX7" s="240"/>
      <c r="VQY7" s="240"/>
      <c r="VQZ7" s="240"/>
      <c r="VRA7" s="240"/>
      <c r="VRB7" s="240"/>
      <c r="VRC7" s="240"/>
      <c r="VRD7" s="240"/>
      <c r="VRE7" s="240"/>
      <c r="VRF7" s="240"/>
      <c r="VRG7" s="240"/>
      <c r="VRH7" s="240"/>
      <c r="VRI7" s="240"/>
      <c r="VRJ7" s="240"/>
      <c r="VRK7" s="240"/>
      <c r="VRL7" s="240"/>
      <c r="VRM7" s="240"/>
      <c r="VRN7" s="240"/>
      <c r="VRO7" s="240"/>
      <c r="VRP7" s="240"/>
      <c r="VRQ7" s="240"/>
      <c r="VRR7" s="240"/>
      <c r="VRS7" s="240"/>
      <c r="VRT7" s="240"/>
      <c r="VRU7" s="240"/>
      <c r="VRV7" s="240"/>
      <c r="VRW7" s="240"/>
      <c r="VRX7" s="240"/>
      <c r="VRY7" s="240"/>
      <c r="VRZ7" s="240"/>
      <c r="VSA7" s="240"/>
      <c r="VSB7" s="240"/>
      <c r="VSC7" s="240"/>
      <c r="VSD7" s="240"/>
      <c r="VSE7" s="240"/>
      <c r="VSF7" s="240"/>
      <c r="VSG7" s="240"/>
      <c r="VSH7" s="240"/>
      <c r="VSI7" s="240"/>
      <c r="VSJ7" s="240"/>
      <c r="VSK7" s="240"/>
      <c r="VSL7" s="240"/>
      <c r="VSM7" s="240"/>
      <c r="VSN7" s="240"/>
      <c r="VSO7" s="240"/>
      <c r="VSP7" s="240"/>
      <c r="VSQ7" s="240"/>
      <c r="VSR7" s="240"/>
      <c r="VSS7" s="240"/>
      <c r="VST7" s="240"/>
      <c r="VSU7" s="240"/>
      <c r="VSV7" s="240"/>
      <c r="VSW7" s="240"/>
      <c r="VSX7" s="240"/>
      <c r="VSY7" s="240"/>
      <c r="VSZ7" s="240"/>
      <c r="VTA7" s="240"/>
      <c r="VTB7" s="240"/>
      <c r="VTC7" s="240"/>
      <c r="VTD7" s="240"/>
      <c r="VTE7" s="240"/>
      <c r="VTF7" s="240"/>
      <c r="VTG7" s="240"/>
      <c r="VTH7" s="240"/>
      <c r="VTI7" s="240"/>
      <c r="VTJ7" s="240"/>
      <c r="VTK7" s="240"/>
      <c r="VTL7" s="240"/>
      <c r="VTM7" s="240"/>
      <c r="VTN7" s="240"/>
      <c r="VTO7" s="240"/>
      <c r="VTP7" s="240"/>
      <c r="VTQ7" s="240"/>
      <c r="VTR7" s="240"/>
      <c r="VTS7" s="240"/>
      <c r="VTT7" s="240"/>
      <c r="VTU7" s="240"/>
      <c r="VTV7" s="240"/>
      <c r="VTW7" s="240"/>
      <c r="VTX7" s="240"/>
      <c r="VTY7" s="240"/>
      <c r="VTZ7" s="240"/>
      <c r="VUA7" s="240"/>
      <c r="VUB7" s="240"/>
      <c r="VUC7" s="240"/>
      <c r="VUD7" s="240"/>
      <c r="VUE7" s="240"/>
      <c r="VUF7" s="240"/>
      <c r="VUG7" s="240"/>
      <c r="VUH7" s="240"/>
      <c r="VUI7" s="240"/>
      <c r="VUJ7" s="240"/>
      <c r="VUK7" s="240"/>
      <c r="VUL7" s="240"/>
      <c r="VUM7" s="240"/>
      <c r="VUN7" s="240"/>
      <c r="VUO7" s="240"/>
      <c r="VUP7" s="240"/>
      <c r="VUQ7" s="240"/>
      <c r="VUR7" s="240"/>
      <c r="VUS7" s="240"/>
      <c r="VUT7" s="240"/>
      <c r="VUU7" s="240"/>
      <c r="VUV7" s="240"/>
      <c r="VUW7" s="240"/>
      <c r="VUX7" s="240"/>
      <c r="VUY7" s="240"/>
      <c r="VUZ7" s="240"/>
      <c r="VVA7" s="240"/>
      <c r="VVB7" s="240"/>
      <c r="VVC7" s="240"/>
      <c r="VVD7" s="240"/>
      <c r="VVE7" s="240"/>
      <c r="VVF7" s="240"/>
      <c r="VVG7" s="240"/>
      <c r="VVH7" s="240"/>
      <c r="VVI7" s="240"/>
      <c r="VVJ7" s="240"/>
      <c r="VVK7" s="240"/>
      <c r="VVL7" s="240"/>
      <c r="VVM7" s="240"/>
      <c r="VVN7" s="240"/>
      <c r="VVO7" s="240"/>
      <c r="VVP7" s="240"/>
      <c r="VVQ7" s="240"/>
      <c r="VVR7" s="240"/>
      <c r="VVS7" s="240"/>
      <c r="VVT7" s="240"/>
      <c r="VVU7" s="240"/>
      <c r="VVV7" s="240"/>
      <c r="VVW7" s="240"/>
      <c r="VVX7" s="240"/>
      <c r="VVY7" s="240"/>
      <c r="VVZ7" s="240"/>
      <c r="VWA7" s="240"/>
      <c r="VWB7" s="240"/>
      <c r="VWC7" s="240"/>
      <c r="VWD7" s="240"/>
      <c r="VWE7" s="240"/>
      <c r="VWF7" s="240"/>
      <c r="VWG7" s="240"/>
      <c r="VWH7" s="240"/>
      <c r="VWI7" s="240"/>
      <c r="VWJ7" s="240"/>
      <c r="VWK7" s="240"/>
      <c r="VWL7" s="240"/>
      <c r="VWM7" s="240"/>
      <c r="VWN7" s="240"/>
      <c r="VWO7" s="240"/>
      <c r="VWP7" s="240"/>
      <c r="VWQ7" s="240"/>
      <c r="VWR7" s="240"/>
      <c r="VWS7" s="240"/>
      <c r="VWT7" s="240"/>
      <c r="VWU7" s="240"/>
      <c r="VWV7" s="240"/>
      <c r="VWW7" s="240"/>
      <c r="VWX7" s="240"/>
      <c r="VWY7" s="240"/>
      <c r="VWZ7" s="240"/>
      <c r="VXA7" s="240"/>
      <c r="VXB7" s="240"/>
      <c r="VXC7" s="240"/>
      <c r="VXD7" s="240"/>
      <c r="VXE7" s="240"/>
      <c r="VXF7" s="240"/>
      <c r="VXG7" s="240"/>
      <c r="VXH7" s="240"/>
      <c r="VXI7" s="240"/>
      <c r="VXJ7" s="240"/>
      <c r="VXK7" s="240"/>
      <c r="VXL7" s="240"/>
      <c r="VXM7" s="240"/>
      <c r="VXN7" s="240"/>
      <c r="VXO7" s="240"/>
      <c r="VXP7" s="240"/>
      <c r="VXQ7" s="240"/>
      <c r="VXR7" s="240"/>
      <c r="VXS7" s="240"/>
      <c r="VXT7" s="240"/>
      <c r="VXU7" s="240"/>
      <c r="VXV7" s="240"/>
      <c r="VXW7" s="240"/>
      <c r="VXX7" s="240"/>
      <c r="VXY7" s="240"/>
      <c r="VXZ7" s="240"/>
      <c r="VYA7" s="240"/>
      <c r="VYB7" s="240"/>
      <c r="VYC7" s="240"/>
      <c r="VYD7" s="240"/>
      <c r="VYE7" s="240"/>
      <c r="VYF7" s="240"/>
      <c r="VYG7" s="240"/>
      <c r="VYH7" s="240"/>
      <c r="VYI7" s="240"/>
      <c r="VYJ7" s="240"/>
      <c r="VYK7" s="240"/>
      <c r="VYL7" s="240"/>
      <c r="VYM7" s="240"/>
      <c r="VYN7" s="240"/>
      <c r="VYO7" s="240"/>
      <c r="VYP7" s="240"/>
      <c r="VYQ7" s="240"/>
      <c r="VYR7" s="240"/>
      <c r="VYS7" s="240"/>
      <c r="VYT7" s="240"/>
      <c r="VYU7" s="240"/>
      <c r="VYV7" s="240"/>
      <c r="VYW7" s="240"/>
      <c r="VYX7" s="240"/>
      <c r="VYY7" s="240"/>
      <c r="VYZ7" s="240"/>
      <c r="VZA7" s="240"/>
      <c r="VZB7" s="240"/>
      <c r="VZC7" s="240"/>
      <c r="VZD7" s="240"/>
      <c r="VZE7" s="240"/>
      <c r="VZF7" s="240"/>
      <c r="VZG7" s="240"/>
      <c r="VZH7" s="240"/>
      <c r="VZI7" s="240"/>
      <c r="VZJ7" s="240"/>
      <c r="VZK7" s="240"/>
      <c r="VZL7" s="240"/>
      <c r="VZM7" s="240"/>
      <c r="VZN7" s="240"/>
      <c r="VZO7" s="240"/>
      <c r="VZP7" s="240"/>
      <c r="VZQ7" s="240"/>
      <c r="VZR7" s="240"/>
      <c r="VZS7" s="240"/>
      <c r="VZT7" s="240"/>
      <c r="VZU7" s="240"/>
      <c r="VZV7" s="240"/>
      <c r="VZW7" s="240"/>
      <c r="VZX7" s="240"/>
      <c r="VZY7" s="240"/>
      <c r="VZZ7" s="240"/>
      <c r="WAA7" s="240"/>
      <c r="WAB7" s="240"/>
      <c r="WAC7" s="240"/>
      <c r="WAD7" s="240"/>
      <c r="WAE7" s="240"/>
      <c r="WAF7" s="240"/>
      <c r="WAG7" s="240"/>
      <c r="WAH7" s="240"/>
      <c r="WAI7" s="240"/>
      <c r="WAJ7" s="240"/>
      <c r="WAK7" s="240"/>
      <c r="WAL7" s="240"/>
      <c r="WAM7" s="240"/>
      <c r="WAN7" s="240"/>
      <c r="WAO7" s="240"/>
      <c r="WAP7" s="240"/>
      <c r="WAQ7" s="240"/>
      <c r="WAR7" s="240"/>
      <c r="WAS7" s="240"/>
      <c r="WAT7" s="240"/>
      <c r="WAU7" s="240"/>
      <c r="WAV7" s="240"/>
      <c r="WAW7" s="240"/>
      <c r="WAX7" s="240"/>
      <c r="WAY7" s="240"/>
      <c r="WAZ7" s="240"/>
      <c r="WBA7" s="240"/>
      <c r="WBB7" s="240"/>
      <c r="WBC7" s="240"/>
      <c r="WBD7" s="240"/>
      <c r="WBE7" s="240"/>
      <c r="WBF7" s="240"/>
      <c r="WBG7" s="240"/>
      <c r="WBH7" s="240"/>
      <c r="WBI7" s="240"/>
      <c r="WBJ7" s="240"/>
      <c r="WBK7" s="240"/>
      <c r="WBL7" s="240"/>
      <c r="WBM7" s="240"/>
      <c r="WBN7" s="240"/>
      <c r="WBO7" s="240"/>
      <c r="WBP7" s="240"/>
      <c r="WBQ7" s="240"/>
      <c r="WBR7" s="240"/>
      <c r="WBS7" s="240"/>
      <c r="WBT7" s="240"/>
      <c r="WBU7" s="240"/>
      <c r="WBV7" s="240"/>
      <c r="WBW7" s="240"/>
      <c r="WBX7" s="240"/>
      <c r="WBY7" s="240"/>
      <c r="WBZ7" s="240"/>
      <c r="WCA7" s="240"/>
      <c r="WCB7" s="240"/>
      <c r="WCC7" s="240"/>
      <c r="WCD7" s="240"/>
      <c r="WCE7" s="240"/>
      <c r="WCF7" s="240"/>
      <c r="WCG7" s="240"/>
      <c r="WCH7" s="240"/>
      <c r="WCI7" s="240"/>
      <c r="WCJ7" s="240"/>
      <c r="WCK7" s="240"/>
      <c r="WCL7" s="240"/>
      <c r="WCM7" s="240"/>
      <c r="WCN7" s="240"/>
      <c r="WCO7" s="240"/>
      <c r="WCP7" s="240"/>
      <c r="WCQ7" s="240"/>
      <c r="WCR7" s="240"/>
      <c r="WCS7" s="240"/>
      <c r="WCT7" s="240"/>
      <c r="WCU7" s="240"/>
      <c r="WCV7" s="240"/>
      <c r="WCW7" s="240"/>
      <c r="WCX7" s="240"/>
      <c r="WCY7" s="240"/>
      <c r="WCZ7" s="240"/>
      <c r="WDA7" s="240"/>
      <c r="WDB7" s="240"/>
      <c r="WDC7" s="240"/>
      <c r="WDD7" s="240"/>
      <c r="WDE7" s="240"/>
      <c r="WDF7" s="240"/>
      <c r="WDG7" s="240"/>
      <c r="WDH7" s="240"/>
      <c r="WDI7" s="240"/>
      <c r="WDJ7" s="240"/>
      <c r="WDK7" s="240"/>
      <c r="WDL7" s="240"/>
      <c r="WDM7" s="240"/>
      <c r="WDN7" s="240"/>
      <c r="WDO7" s="240"/>
      <c r="WDP7" s="240"/>
      <c r="WDQ7" s="240"/>
      <c r="WDR7" s="240"/>
      <c r="WDS7" s="240"/>
      <c r="WDT7" s="240"/>
      <c r="WDU7" s="240"/>
      <c r="WDV7" s="240"/>
      <c r="WDW7" s="240"/>
      <c r="WDX7" s="240"/>
      <c r="WDY7" s="240"/>
      <c r="WDZ7" s="240"/>
      <c r="WEA7" s="240"/>
      <c r="WEB7" s="240"/>
      <c r="WEC7" s="240"/>
      <c r="WED7" s="240"/>
      <c r="WEE7" s="240"/>
      <c r="WEF7" s="240"/>
      <c r="WEG7" s="240"/>
      <c r="WEH7" s="240"/>
      <c r="WEI7" s="240"/>
      <c r="WEJ7" s="240"/>
      <c r="WEK7" s="240"/>
      <c r="WEL7" s="240"/>
      <c r="WEM7" s="240"/>
      <c r="WEN7" s="240"/>
      <c r="WEO7" s="240"/>
      <c r="WEP7" s="240"/>
      <c r="WEQ7" s="240"/>
      <c r="WER7" s="240"/>
      <c r="WES7" s="240"/>
      <c r="WET7" s="240"/>
      <c r="WEU7" s="240"/>
      <c r="WEV7" s="240"/>
      <c r="WEW7" s="240"/>
      <c r="WEX7" s="240"/>
      <c r="WEY7" s="240"/>
      <c r="WEZ7" s="240"/>
      <c r="WFA7" s="240"/>
      <c r="WFB7" s="240"/>
      <c r="WFC7" s="240"/>
      <c r="WFD7" s="240"/>
      <c r="WFE7" s="240"/>
      <c r="WFF7" s="240"/>
      <c r="WFG7" s="240"/>
      <c r="WFH7" s="240"/>
      <c r="WFI7" s="240"/>
      <c r="WFJ7" s="240"/>
      <c r="WFK7" s="240"/>
      <c r="WFL7" s="240"/>
      <c r="WFM7" s="240"/>
      <c r="WFN7" s="240"/>
      <c r="WFO7" s="240"/>
      <c r="WFP7" s="240"/>
      <c r="WFQ7" s="240"/>
      <c r="WFR7" s="240"/>
      <c r="WFS7" s="240"/>
      <c r="WFT7" s="240"/>
      <c r="WFU7" s="240"/>
      <c r="WFV7" s="240"/>
      <c r="WFW7" s="240"/>
      <c r="WFX7" s="240"/>
      <c r="WFY7" s="240"/>
      <c r="WFZ7" s="240"/>
      <c r="WGA7" s="240"/>
      <c r="WGB7" s="240"/>
      <c r="WGC7" s="240"/>
      <c r="WGD7" s="240"/>
      <c r="WGE7" s="240"/>
      <c r="WGF7" s="240"/>
      <c r="WGG7" s="240"/>
      <c r="WGH7" s="240"/>
      <c r="WGI7" s="240"/>
      <c r="WGJ7" s="240"/>
      <c r="WGK7" s="240"/>
      <c r="WGL7" s="240"/>
      <c r="WGM7" s="240"/>
      <c r="WGN7" s="240"/>
      <c r="WGO7" s="240"/>
      <c r="WGP7" s="240"/>
      <c r="WGQ7" s="240"/>
      <c r="WGR7" s="240"/>
      <c r="WGS7" s="240"/>
      <c r="WGT7" s="240"/>
      <c r="WGU7" s="240"/>
      <c r="WGV7" s="240"/>
      <c r="WGW7" s="240"/>
      <c r="WGX7" s="240"/>
      <c r="WGY7" s="240"/>
      <c r="WGZ7" s="240"/>
      <c r="WHA7" s="240"/>
      <c r="WHB7" s="240"/>
      <c r="WHC7" s="240"/>
      <c r="WHD7" s="240"/>
      <c r="WHE7" s="240"/>
      <c r="WHF7" s="240"/>
      <c r="WHG7" s="240"/>
      <c r="WHH7" s="240"/>
      <c r="WHI7" s="240"/>
      <c r="WHJ7" s="240"/>
      <c r="WHK7" s="240"/>
      <c r="WHL7" s="240"/>
      <c r="WHM7" s="240"/>
      <c r="WHN7" s="240"/>
      <c r="WHO7" s="240"/>
      <c r="WHP7" s="240"/>
      <c r="WHQ7" s="240"/>
      <c r="WHR7" s="240"/>
      <c r="WHS7" s="240"/>
      <c r="WHT7" s="240"/>
      <c r="WHU7" s="240"/>
      <c r="WHV7" s="240"/>
      <c r="WHW7" s="240"/>
      <c r="WHX7" s="240"/>
      <c r="WHY7" s="240"/>
      <c r="WHZ7" s="240"/>
      <c r="WIA7" s="240"/>
      <c r="WIB7" s="240"/>
      <c r="WIC7" s="240"/>
      <c r="WID7" s="240"/>
      <c r="WIE7" s="240"/>
      <c r="WIF7" s="240"/>
      <c r="WIG7" s="240"/>
      <c r="WIH7" s="240"/>
      <c r="WII7" s="240"/>
      <c r="WIJ7" s="240"/>
      <c r="WIK7" s="240"/>
      <c r="WIL7" s="240"/>
      <c r="WIM7" s="240"/>
      <c r="WIN7" s="240"/>
      <c r="WIO7" s="240"/>
      <c r="WIP7" s="240"/>
      <c r="WIQ7" s="240"/>
      <c r="WIR7" s="240"/>
      <c r="WIS7" s="240"/>
      <c r="WIT7" s="240"/>
      <c r="WIU7" s="240"/>
      <c r="WIV7" s="240"/>
      <c r="WIW7" s="240"/>
      <c r="WIX7" s="240"/>
      <c r="WIY7" s="240"/>
      <c r="WIZ7" s="240"/>
      <c r="WJA7" s="240"/>
      <c r="WJB7" s="240"/>
      <c r="WJC7" s="240"/>
      <c r="WJD7" s="240"/>
      <c r="WJE7" s="240"/>
      <c r="WJF7" s="240"/>
      <c r="WJG7" s="240"/>
      <c r="WJH7" s="240"/>
      <c r="WJI7" s="240"/>
      <c r="WJJ7" s="240"/>
      <c r="WJK7" s="240"/>
      <c r="WJL7" s="240"/>
      <c r="WJM7" s="240"/>
      <c r="WJN7" s="240"/>
      <c r="WJO7" s="240"/>
      <c r="WJP7" s="240"/>
      <c r="WJQ7" s="240"/>
      <c r="WJR7" s="240"/>
      <c r="WJS7" s="240"/>
      <c r="WJT7" s="240"/>
      <c r="WJU7" s="240"/>
      <c r="WJV7" s="240"/>
      <c r="WJW7" s="240"/>
      <c r="WJX7" s="240"/>
      <c r="WJY7" s="240"/>
      <c r="WJZ7" s="240"/>
      <c r="WKA7" s="240"/>
      <c r="WKB7" s="240"/>
      <c r="WKC7" s="240"/>
      <c r="WKD7" s="240"/>
      <c r="WKE7" s="240"/>
      <c r="WKF7" s="240"/>
      <c r="WKG7" s="240"/>
      <c r="WKH7" s="240"/>
      <c r="WKI7" s="240"/>
      <c r="WKJ7" s="240"/>
      <c r="WKK7" s="240"/>
      <c r="WKL7" s="240"/>
      <c r="WKM7" s="240"/>
      <c r="WKN7" s="240"/>
      <c r="WKO7" s="240"/>
      <c r="WKP7" s="240"/>
      <c r="WKQ7" s="240"/>
      <c r="WKR7" s="240"/>
      <c r="WKS7" s="240"/>
      <c r="WKT7" s="240"/>
      <c r="WKU7" s="240"/>
      <c r="WKV7" s="240"/>
      <c r="WKW7" s="240"/>
      <c r="WKX7" s="240"/>
      <c r="WKY7" s="240"/>
      <c r="WKZ7" s="240"/>
      <c r="WLA7" s="240"/>
      <c r="WLB7" s="240"/>
      <c r="WLC7" s="240"/>
      <c r="WLD7" s="240"/>
      <c r="WLE7" s="240"/>
      <c r="WLF7" s="240"/>
      <c r="WLG7" s="240"/>
      <c r="WLH7" s="240"/>
      <c r="WLI7" s="240"/>
      <c r="WLJ7" s="240"/>
      <c r="WLK7" s="240"/>
      <c r="WLL7" s="240"/>
      <c r="WLM7" s="240"/>
      <c r="WLN7" s="240"/>
      <c r="WLO7" s="240"/>
      <c r="WLP7" s="240"/>
      <c r="WLQ7" s="240"/>
      <c r="WLR7" s="240"/>
      <c r="WLS7" s="240"/>
      <c r="WLT7" s="240"/>
      <c r="WLU7" s="240"/>
      <c r="WLV7" s="240"/>
      <c r="WLW7" s="240"/>
      <c r="WLX7" s="240"/>
      <c r="WLY7" s="240"/>
      <c r="WLZ7" s="240"/>
      <c r="WMA7" s="240"/>
      <c r="WMB7" s="240"/>
      <c r="WMC7" s="240"/>
      <c r="WMD7" s="240"/>
      <c r="WME7" s="240"/>
      <c r="WMF7" s="240"/>
      <c r="WMG7" s="240"/>
      <c r="WMH7" s="240"/>
      <c r="WMI7" s="240"/>
      <c r="WMJ7" s="240"/>
      <c r="WMK7" s="240"/>
      <c r="WML7" s="240"/>
      <c r="WMM7" s="240"/>
      <c r="WMN7" s="240"/>
      <c r="WMO7" s="240"/>
      <c r="WMP7" s="240"/>
      <c r="WMQ7" s="240"/>
      <c r="WMR7" s="240"/>
      <c r="WMS7" s="240"/>
      <c r="WMT7" s="240"/>
      <c r="WMU7" s="240"/>
      <c r="WMV7" s="240"/>
      <c r="WMW7" s="240"/>
      <c r="WMX7" s="240"/>
      <c r="WMY7" s="240"/>
      <c r="WMZ7" s="240"/>
      <c r="WNA7" s="240"/>
      <c r="WNB7" s="240"/>
      <c r="WNC7" s="240"/>
      <c r="WND7" s="240"/>
      <c r="WNE7" s="240"/>
      <c r="WNF7" s="240"/>
      <c r="WNG7" s="240"/>
      <c r="WNH7" s="240"/>
      <c r="WNI7" s="240"/>
      <c r="WNJ7" s="240"/>
      <c r="WNK7" s="240"/>
      <c r="WNL7" s="240"/>
      <c r="WNM7" s="240"/>
      <c r="WNN7" s="240"/>
      <c r="WNO7" s="240"/>
      <c r="WNP7" s="240"/>
      <c r="WNQ7" s="240"/>
      <c r="WNR7" s="240"/>
      <c r="WNS7" s="240"/>
      <c r="WNT7" s="240"/>
      <c r="WNU7" s="240"/>
      <c r="WNV7" s="240"/>
      <c r="WNW7" s="240"/>
      <c r="WNX7" s="240"/>
      <c r="WNY7" s="240"/>
      <c r="WNZ7" s="240"/>
      <c r="WOA7" s="240"/>
      <c r="WOB7" s="240"/>
      <c r="WOC7" s="240"/>
      <c r="WOD7" s="240"/>
      <c r="WOE7" s="240"/>
      <c r="WOF7" s="240"/>
      <c r="WOG7" s="240"/>
      <c r="WOH7" s="240"/>
      <c r="WOI7" s="240"/>
      <c r="WOJ7" s="240"/>
      <c r="WOK7" s="240"/>
      <c r="WOL7" s="240"/>
      <c r="WOM7" s="240"/>
      <c r="WON7" s="240"/>
      <c r="WOO7" s="240"/>
      <c r="WOP7" s="240"/>
      <c r="WOQ7" s="240"/>
      <c r="WOR7" s="240"/>
      <c r="WOS7" s="240"/>
      <c r="WOT7" s="240"/>
      <c r="WOU7" s="240"/>
      <c r="WOV7" s="240"/>
      <c r="WOW7" s="240"/>
      <c r="WOX7" s="240"/>
      <c r="WOY7" s="240"/>
      <c r="WOZ7" s="240"/>
      <c r="WPA7" s="240"/>
      <c r="WPB7" s="240"/>
      <c r="WPC7" s="240"/>
      <c r="WPD7" s="240"/>
      <c r="WPE7" s="240"/>
      <c r="WPF7" s="240"/>
      <c r="WPG7" s="240"/>
      <c r="WPH7" s="240"/>
      <c r="WPI7" s="240"/>
      <c r="WPJ7" s="240"/>
      <c r="WPK7" s="240"/>
      <c r="WPL7" s="240"/>
      <c r="WPM7" s="240"/>
      <c r="WPN7" s="240"/>
      <c r="WPO7" s="240"/>
      <c r="WPP7" s="240"/>
      <c r="WPQ7" s="240"/>
      <c r="WPR7" s="240"/>
      <c r="WPS7" s="240"/>
      <c r="WPT7" s="240"/>
      <c r="WPU7" s="240"/>
      <c r="WPV7" s="240"/>
      <c r="WPW7" s="240"/>
      <c r="WPX7" s="240"/>
      <c r="WPY7" s="240"/>
      <c r="WPZ7" s="240"/>
      <c r="WQA7" s="240"/>
      <c r="WQB7" s="240"/>
      <c r="WQC7" s="240"/>
      <c r="WQD7" s="240"/>
      <c r="WQE7" s="240"/>
      <c r="WQF7" s="240"/>
      <c r="WQG7" s="240"/>
      <c r="WQH7" s="240"/>
      <c r="WQI7" s="240"/>
      <c r="WQJ7" s="240"/>
      <c r="WQK7" s="240"/>
      <c r="WQL7" s="240"/>
      <c r="WQM7" s="240"/>
      <c r="WQN7" s="240"/>
      <c r="WQO7" s="240"/>
      <c r="WQP7" s="240"/>
      <c r="WQQ7" s="240"/>
      <c r="WQR7" s="240"/>
      <c r="WQS7" s="240"/>
      <c r="WQT7" s="240"/>
      <c r="WQU7" s="240"/>
      <c r="WQV7" s="240"/>
      <c r="WQW7" s="240"/>
      <c r="WQX7" s="240"/>
      <c r="WQY7" s="240"/>
      <c r="WQZ7" s="240"/>
      <c r="WRA7" s="240"/>
      <c r="WRB7" s="240"/>
      <c r="WRC7" s="240"/>
      <c r="WRD7" s="240"/>
      <c r="WRE7" s="240"/>
      <c r="WRF7" s="240"/>
      <c r="WRG7" s="240"/>
      <c r="WRH7" s="240"/>
      <c r="WRI7" s="240"/>
      <c r="WRJ7" s="240"/>
      <c r="WRK7" s="240"/>
      <c r="WRL7" s="240"/>
      <c r="WRM7" s="240"/>
      <c r="WRN7" s="240"/>
      <c r="WRO7" s="240"/>
      <c r="WRP7" s="240"/>
      <c r="WRQ7" s="240"/>
      <c r="WRR7" s="240"/>
      <c r="WRS7" s="240"/>
      <c r="WRT7" s="240"/>
      <c r="WRU7" s="240"/>
      <c r="WRV7" s="240"/>
      <c r="WRW7" s="240"/>
      <c r="WRX7" s="240"/>
      <c r="WRY7" s="240"/>
      <c r="WRZ7" s="240"/>
      <c r="WSA7" s="240"/>
      <c r="WSB7" s="240"/>
      <c r="WSC7" s="240"/>
      <c r="WSD7" s="240"/>
      <c r="WSE7" s="240"/>
      <c r="WSF7" s="240"/>
      <c r="WSG7" s="240"/>
      <c r="WSH7" s="240"/>
      <c r="WSI7" s="240"/>
      <c r="WSJ7" s="240"/>
      <c r="WSK7" s="240"/>
      <c r="WSL7" s="240"/>
      <c r="WSM7" s="240"/>
      <c r="WSN7" s="240"/>
      <c r="WSO7" s="240"/>
      <c r="WSP7" s="240"/>
      <c r="WSQ7" s="240"/>
      <c r="WSR7" s="240"/>
      <c r="WSS7" s="240"/>
      <c r="WST7" s="240"/>
      <c r="WSU7" s="240"/>
      <c r="WSV7" s="240"/>
      <c r="WSW7" s="240"/>
      <c r="WSX7" s="240"/>
      <c r="WSY7" s="240"/>
      <c r="WSZ7" s="240"/>
      <c r="WTA7" s="240"/>
      <c r="WTB7" s="240"/>
      <c r="WTC7" s="240"/>
      <c r="WTD7" s="240"/>
      <c r="WTE7" s="240"/>
      <c r="WTF7" s="240"/>
      <c r="WTG7" s="240"/>
      <c r="WTH7" s="240"/>
      <c r="WTI7" s="240"/>
      <c r="WTJ7" s="240"/>
      <c r="WTK7" s="240"/>
      <c r="WTL7" s="240"/>
      <c r="WTM7" s="240"/>
      <c r="WTN7" s="240"/>
      <c r="WTO7" s="240"/>
      <c r="WTP7" s="240"/>
      <c r="WTQ7" s="240"/>
      <c r="WTR7" s="240"/>
      <c r="WTS7" s="240"/>
      <c r="WTT7" s="240"/>
      <c r="WTU7" s="240"/>
      <c r="WTV7" s="240"/>
      <c r="WTW7" s="240"/>
      <c r="WTX7" s="240"/>
      <c r="WTY7" s="240"/>
      <c r="WTZ7" s="240"/>
      <c r="WUA7" s="240"/>
      <c r="WUB7" s="240"/>
      <c r="WUC7" s="240"/>
      <c r="WUD7" s="240"/>
      <c r="WUE7" s="240"/>
      <c r="WUF7" s="240"/>
      <c r="WUG7" s="240"/>
      <c r="WUH7" s="240"/>
      <c r="WUI7" s="240"/>
      <c r="WUJ7" s="240"/>
      <c r="WUK7" s="240"/>
      <c r="WUL7" s="240"/>
      <c r="WUM7" s="240"/>
      <c r="WUN7" s="240"/>
      <c r="WUO7" s="240"/>
      <c r="WUP7" s="240"/>
      <c r="WUQ7" s="240"/>
      <c r="WUR7" s="240"/>
      <c r="WUS7" s="240"/>
      <c r="WUT7" s="240"/>
      <c r="WUU7" s="240"/>
      <c r="WUV7" s="240"/>
      <c r="WUW7" s="240"/>
      <c r="WUX7" s="240"/>
      <c r="WUY7" s="240"/>
      <c r="WUZ7" s="240"/>
      <c r="WVA7" s="240"/>
      <c r="WVB7" s="240"/>
      <c r="WVC7" s="240"/>
      <c r="WVD7" s="240"/>
      <c r="WVE7" s="240"/>
      <c r="WVF7" s="240"/>
      <c r="WVG7" s="240"/>
      <c r="WVH7" s="240"/>
      <c r="WVI7" s="240"/>
      <c r="WVJ7" s="240"/>
      <c r="WVK7" s="240"/>
      <c r="WVL7" s="240"/>
      <c r="WVM7" s="240"/>
      <c r="WVN7" s="240"/>
      <c r="WVO7" s="240"/>
      <c r="WVP7" s="240"/>
      <c r="WVQ7" s="240"/>
      <c r="WVR7" s="240"/>
      <c r="WVS7" s="240"/>
      <c r="WVT7" s="240"/>
      <c r="WVU7" s="240"/>
      <c r="WVV7" s="240"/>
      <c r="WVW7" s="240"/>
      <c r="WVX7" s="240"/>
      <c r="WVY7" s="240"/>
      <c r="WVZ7" s="240"/>
      <c r="WWA7" s="240"/>
      <c r="WWB7" s="240"/>
      <c r="WWC7" s="240"/>
      <c r="WWD7" s="240"/>
      <c r="WWE7" s="240"/>
      <c r="WWF7" s="240"/>
      <c r="WWG7" s="240"/>
      <c r="WWH7" s="240"/>
      <c r="WWI7" s="240"/>
      <c r="WWJ7" s="240"/>
      <c r="WWK7" s="240"/>
      <c r="WWL7" s="240"/>
      <c r="WWM7" s="240"/>
      <c r="WWN7" s="240"/>
      <c r="WWO7" s="240"/>
      <c r="WWP7" s="240"/>
      <c r="WWQ7" s="240"/>
      <c r="WWR7" s="240"/>
      <c r="WWS7" s="240"/>
      <c r="WWT7" s="240"/>
      <c r="WWU7" s="240"/>
      <c r="WWV7" s="240"/>
      <c r="WWW7" s="240"/>
      <c r="WWX7" s="240"/>
      <c r="WWY7" s="240"/>
      <c r="WWZ7" s="240"/>
      <c r="WXA7" s="240"/>
      <c r="WXB7" s="240"/>
      <c r="WXC7" s="240"/>
      <c r="WXD7" s="240"/>
      <c r="WXE7" s="240"/>
      <c r="WXF7" s="240"/>
      <c r="WXG7" s="240"/>
      <c r="WXH7" s="240"/>
      <c r="WXI7" s="240"/>
      <c r="WXJ7" s="240"/>
      <c r="WXK7" s="240"/>
      <c r="WXL7" s="240"/>
      <c r="WXM7" s="240"/>
      <c r="WXN7" s="240"/>
      <c r="WXO7" s="240"/>
      <c r="WXP7" s="240"/>
      <c r="WXQ7" s="240"/>
      <c r="WXR7" s="240"/>
      <c r="WXS7" s="240"/>
      <c r="WXT7" s="240"/>
      <c r="WXU7" s="240"/>
      <c r="WXV7" s="240"/>
      <c r="WXW7" s="240"/>
      <c r="WXX7" s="240"/>
      <c r="WXY7" s="240"/>
      <c r="WXZ7" s="240"/>
      <c r="WYA7" s="240"/>
      <c r="WYB7" s="240"/>
      <c r="WYC7" s="240"/>
      <c r="WYD7" s="240"/>
      <c r="WYE7" s="240"/>
      <c r="WYF7" s="240"/>
      <c r="WYG7" s="240"/>
      <c r="WYH7" s="240"/>
      <c r="WYI7" s="240"/>
      <c r="WYJ7" s="240"/>
      <c r="WYK7" s="240"/>
      <c r="WYL7" s="240"/>
      <c r="WYM7" s="240"/>
      <c r="WYN7" s="240"/>
      <c r="WYO7" s="240"/>
      <c r="WYP7" s="240"/>
      <c r="WYQ7" s="240"/>
      <c r="WYR7" s="240"/>
      <c r="WYS7" s="240"/>
      <c r="WYT7" s="240"/>
      <c r="WYU7" s="240"/>
      <c r="WYV7" s="240"/>
      <c r="WYW7" s="240"/>
      <c r="WYX7" s="240"/>
      <c r="WYY7" s="240"/>
      <c r="WYZ7" s="240"/>
      <c r="WZA7" s="240"/>
      <c r="WZB7" s="240"/>
      <c r="WZC7" s="240"/>
      <c r="WZD7" s="240"/>
      <c r="WZE7" s="240"/>
      <c r="WZF7" s="240"/>
      <c r="WZG7" s="240"/>
      <c r="WZH7" s="240"/>
      <c r="WZI7" s="240"/>
      <c r="WZJ7" s="240"/>
      <c r="WZK7" s="240"/>
      <c r="WZL7" s="240"/>
      <c r="WZM7" s="240"/>
      <c r="WZN7" s="240"/>
      <c r="WZO7" s="240"/>
      <c r="WZP7" s="240"/>
      <c r="WZQ7" s="240"/>
      <c r="WZR7" s="240"/>
      <c r="WZS7" s="240"/>
      <c r="WZT7" s="240"/>
      <c r="WZU7" s="240"/>
      <c r="WZV7" s="240"/>
      <c r="WZW7" s="240"/>
      <c r="WZX7" s="240"/>
      <c r="WZY7" s="240"/>
      <c r="WZZ7" s="240"/>
      <c r="XAA7" s="240"/>
      <c r="XAB7" s="240"/>
      <c r="XAC7" s="240"/>
      <c r="XAD7" s="240"/>
      <c r="XAE7" s="240"/>
      <c r="XAF7" s="240"/>
      <c r="XAG7" s="240"/>
      <c r="XAH7" s="240"/>
      <c r="XAI7" s="240"/>
      <c r="XAJ7" s="240"/>
      <c r="XAK7" s="240"/>
      <c r="XAL7" s="240"/>
      <c r="XAM7" s="240"/>
      <c r="XAN7" s="240"/>
      <c r="XAO7" s="240"/>
      <c r="XAP7" s="240"/>
      <c r="XAQ7" s="240"/>
      <c r="XAR7" s="240"/>
      <c r="XAS7" s="240"/>
      <c r="XAT7" s="240"/>
      <c r="XAU7" s="240"/>
      <c r="XAV7" s="240"/>
      <c r="XAW7" s="240"/>
      <c r="XAX7" s="240"/>
      <c r="XAY7" s="240"/>
      <c r="XAZ7" s="240"/>
      <c r="XBA7" s="240"/>
      <c r="XBB7" s="240"/>
      <c r="XBC7" s="240"/>
      <c r="XBD7" s="240"/>
      <c r="XBE7" s="240"/>
      <c r="XBF7" s="240"/>
      <c r="XBG7" s="240"/>
      <c r="XBH7" s="240"/>
      <c r="XBI7" s="240"/>
      <c r="XBJ7" s="240"/>
      <c r="XBK7" s="240"/>
      <c r="XBL7" s="240"/>
      <c r="XBM7" s="240"/>
      <c r="XBN7" s="240"/>
      <c r="XBO7" s="240"/>
      <c r="XBP7" s="240"/>
      <c r="XBQ7" s="240"/>
      <c r="XBR7" s="240"/>
      <c r="XBS7" s="240"/>
      <c r="XBT7" s="240"/>
      <c r="XBU7" s="240"/>
      <c r="XBV7" s="240"/>
      <c r="XBW7" s="240"/>
      <c r="XBX7" s="240"/>
      <c r="XBY7" s="240"/>
      <c r="XBZ7" s="240"/>
      <c r="XCA7" s="240"/>
      <c r="XCB7" s="240"/>
      <c r="XCC7" s="240"/>
      <c r="XCD7" s="240"/>
      <c r="XCE7" s="240"/>
      <c r="XCF7" s="240"/>
      <c r="XCG7" s="240"/>
      <c r="XCH7" s="240"/>
      <c r="XCI7" s="240"/>
      <c r="XCJ7" s="240"/>
      <c r="XCK7" s="240"/>
      <c r="XCL7" s="240"/>
      <c r="XCM7" s="240"/>
      <c r="XCN7" s="240"/>
      <c r="XCO7" s="240"/>
      <c r="XCP7" s="240"/>
      <c r="XCQ7" s="240"/>
      <c r="XCR7" s="240"/>
      <c r="XCS7" s="240"/>
      <c r="XCT7" s="240"/>
      <c r="XCU7" s="240"/>
      <c r="XCV7" s="240"/>
      <c r="XCW7" s="240"/>
      <c r="XCX7" s="240"/>
      <c r="XCY7" s="240"/>
      <c r="XCZ7" s="240"/>
      <c r="XDA7" s="240"/>
      <c r="XDB7" s="240"/>
      <c r="XDC7" s="240"/>
      <c r="XDD7" s="240"/>
      <c r="XDE7" s="240"/>
      <c r="XDF7" s="240"/>
      <c r="XDG7" s="240"/>
      <c r="XDH7" s="240"/>
      <c r="XDI7" s="240"/>
      <c r="XDJ7" s="240"/>
      <c r="XDK7" s="240"/>
      <c r="XDL7" s="240"/>
      <c r="XDM7" s="240"/>
      <c r="XDN7" s="240"/>
      <c r="XDO7" s="240"/>
      <c r="XDP7" s="240"/>
      <c r="XDQ7" s="240"/>
      <c r="XDR7" s="240"/>
      <c r="XDS7" s="240"/>
      <c r="XDT7" s="240"/>
      <c r="XDU7" s="240"/>
      <c r="XDV7" s="240"/>
      <c r="XDW7" s="240"/>
      <c r="XDX7" s="240"/>
      <c r="XDY7" s="240"/>
      <c r="XDZ7" s="240"/>
      <c r="XEA7" s="240"/>
      <c r="XEB7" s="240"/>
      <c r="XEC7" s="240"/>
      <c r="XED7" s="240"/>
      <c r="XEE7" s="240"/>
      <c r="XEF7" s="240"/>
      <c r="XEG7" s="240"/>
      <c r="XEH7" s="240"/>
      <c r="XEI7" s="240"/>
      <c r="XEJ7" s="240"/>
      <c r="XEK7" s="240"/>
      <c r="XEL7" s="240"/>
      <c r="XEM7" s="240"/>
      <c r="XEN7" s="240"/>
      <c r="XEO7" s="240"/>
      <c r="XEP7" s="240"/>
      <c r="XEQ7" s="240"/>
      <c r="XER7" s="240"/>
      <c r="XES7" s="240"/>
      <c r="XET7" s="240"/>
      <c r="XEU7" s="240"/>
      <c r="XEV7" s="240"/>
      <c r="XEW7" s="240"/>
      <c r="XEX7" s="240"/>
      <c r="XEY7" s="240"/>
      <c r="XEZ7" s="240"/>
      <c r="XFA7" s="240"/>
    </row>
    <row r="8" spans="1:16381" s="248" customFormat="1" ht="30" customHeight="1" thickTop="1" x14ac:dyDescent="0.2">
      <c r="A8" s="108" t="s">
        <v>10</v>
      </c>
      <c r="B8" s="109" t="s">
        <v>77</v>
      </c>
      <c r="C8" s="339" t="s">
        <v>99</v>
      </c>
      <c r="D8" s="193">
        <f>'3. Därav sectio '!D12</f>
        <v>24</v>
      </c>
      <c r="E8" s="193">
        <f>'3. Därav sectio '!E12</f>
        <v>4</v>
      </c>
      <c r="F8" s="193">
        <f>'3. Därav sectio '!F12</f>
        <v>17</v>
      </c>
      <c r="G8" s="193">
        <f>'3. Därav sectio '!G12</f>
        <v>18</v>
      </c>
      <c r="H8" s="193">
        <f>'3. Därav sectio '!H12</f>
        <v>4</v>
      </c>
      <c r="I8" s="193">
        <f>'3. Därav sectio '!I12</f>
        <v>17</v>
      </c>
      <c r="J8" s="193">
        <f>'3. Därav sectio '!J12</f>
        <v>110</v>
      </c>
      <c r="K8" s="193">
        <f>'3. Därav sectio '!K12</f>
        <v>17</v>
      </c>
      <c r="L8" s="193">
        <f>'3. Därav sectio '!L12</f>
        <v>27</v>
      </c>
      <c r="M8" s="193">
        <f>'3. Därav sectio '!M12</f>
        <v>9</v>
      </c>
      <c r="N8" s="193">
        <f>'3. Därav sectio '!N12</f>
        <v>22</v>
      </c>
      <c r="O8" s="193">
        <f>'3. Därav sectio '!O12</f>
        <v>17</v>
      </c>
      <c r="P8" s="193">
        <f>'3. Därav sectio '!P12</f>
        <v>19</v>
      </c>
      <c r="Q8" s="193">
        <f>'3. Därav sectio '!Q12</f>
        <v>34</v>
      </c>
      <c r="R8" s="193">
        <f>'3. Därav sectio '!R12</f>
        <v>14</v>
      </c>
      <c r="S8" s="193">
        <f>'3. Därav sectio '!S12</f>
        <v>15</v>
      </c>
      <c r="T8" s="193">
        <f>'3. Därav sectio '!T12</f>
        <v>9</v>
      </c>
      <c r="U8" s="193">
        <f>'3. Därav sectio '!U12</f>
        <v>64</v>
      </c>
      <c r="V8" s="193">
        <f>'3. Därav sectio '!V12</f>
        <v>2</v>
      </c>
      <c r="W8" s="193">
        <f>'3. Därav sectio '!W12</f>
        <v>34</v>
      </c>
      <c r="X8" s="193">
        <f>'3. Därav sectio '!X12</f>
        <v>12</v>
      </c>
      <c r="Y8" s="193">
        <f>'3. Därav sectio '!Y12</f>
        <v>13</v>
      </c>
      <c r="Z8" s="193">
        <f>'3. Därav sectio '!Z12</f>
        <v>11</v>
      </c>
      <c r="AA8" s="193">
        <f>'3. Därav sectio '!AA12</f>
        <v>23</v>
      </c>
      <c r="AB8" s="193">
        <f>'3. Därav sectio '!AB12</f>
        <v>27</v>
      </c>
      <c r="AC8" s="193">
        <f>'3. Därav sectio '!AC12</f>
        <v>53</v>
      </c>
      <c r="AD8" s="193">
        <f>'3. Därav sectio '!AD12</f>
        <v>60</v>
      </c>
      <c r="AE8" s="193">
        <f>'3. Därav sectio '!AE12</f>
        <v>24</v>
      </c>
      <c r="AF8" s="193">
        <f>'3. Därav sectio '!AF12</f>
        <v>51</v>
      </c>
      <c r="AG8" s="193">
        <f>'3. Därav sectio '!AG12</f>
        <v>18</v>
      </c>
      <c r="AH8" s="193">
        <f>'3. Därav sectio '!AH12</f>
        <v>8</v>
      </c>
      <c r="AI8" s="193">
        <f>'3. Därav sectio '!AI12</f>
        <v>11</v>
      </c>
      <c r="AJ8" s="193">
        <f>'3. Därav sectio '!AJ12</f>
        <v>49</v>
      </c>
      <c r="AK8" s="193">
        <f>'3. Därav sectio '!AK12</f>
        <v>14</v>
      </c>
      <c r="AL8" s="193">
        <f>'3. Därav sectio '!AL12</f>
        <v>8</v>
      </c>
      <c r="AM8" s="193">
        <f>'3. Därav sectio '!AM12</f>
        <v>8</v>
      </c>
      <c r="AN8" s="193">
        <f>'3. Därav sectio '!AN12</f>
        <v>7</v>
      </c>
      <c r="AO8" s="193">
        <f>'3. Därav sectio '!AO12</f>
        <v>22</v>
      </c>
      <c r="AP8" s="193">
        <f>'3. Därav sectio '!AP12</f>
        <v>11</v>
      </c>
      <c r="AQ8" s="193">
        <f>'3. Därav sectio '!AQ12</f>
        <v>33</v>
      </c>
      <c r="AR8" s="193">
        <f>'3. Därav sectio '!AR12</f>
        <v>1</v>
      </c>
      <c r="AS8" s="193">
        <f>'3. Därav sectio '!AS12</f>
        <v>11</v>
      </c>
      <c r="AT8" s="240"/>
      <c r="AU8" s="240"/>
      <c r="AV8" s="5"/>
      <c r="AX8" s="340"/>
    </row>
    <row r="9" spans="1:16381" s="248" customFormat="1" ht="30" customHeight="1" x14ac:dyDescent="0.15">
      <c r="A9" s="130" t="s">
        <v>9</v>
      </c>
      <c r="B9" s="131" t="s">
        <v>78</v>
      </c>
      <c r="C9" s="339" t="s">
        <v>99</v>
      </c>
      <c r="D9" s="193">
        <f>'3. Därav sectio '!D13</f>
        <v>26</v>
      </c>
      <c r="E9" s="193">
        <f>'3. Därav sectio '!E13</f>
        <v>10</v>
      </c>
      <c r="F9" s="193">
        <f>'3. Därav sectio '!F13</f>
        <v>14</v>
      </c>
      <c r="G9" s="193">
        <f>'3. Därav sectio '!G13</f>
        <v>21</v>
      </c>
      <c r="H9" s="193">
        <f>'3. Därav sectio '!H13</f>
        <v>2</v>
      </c>
      <c r="I9" s="193">
        <f>'3. Därav sectio '!I13</f>
        <v>18</v>
      </c>
      <c r="J9" s="193">
        <f>'3. Därav sectio '!J13</f>
        <v>78</v>
      </c>
      <c r="K9" s="193">
        <f>'3. Därav sectio '!K13</f>
        <v>17</v>
      </c>
      <c r="L9" s="193">
        <f>'3. Därav sectio '!L13</f>
        <v>17</v>
      </c>
      <c r="M9" s="193">
        <f>'3. Därav sectio '!M13</f>
        <v>7</v>
      </c>
      <c r="N9" s="193">
        <f>'3. Därav sectio '!N13</f>
        <v>10</v>
      </c>
      <c r="O9" s="193">
        <f>'3. Därav sectio '!O13</f>
        <v>15</v>
      </c>
      <c r="P9" s="193">
        <f>'3. Därav sectio '!P13</f>
        <v>5</v>
      </c>
      <c r="Q9" s="193">
        <f>'3. Därav sectio '!Q13</f>
        <v>27</v>
      </c>
      <c r="R9" s="193">
        <f>'3. Därav sectio '!R13</f>
        <v>11</v>
      </c>
      <c r="S9" s="193">
        <f>'3. Därav sectio '!S13</f>
        <v>11</v>
      </c>
      <c r="T9" s="193">
        <f>'3. Därav sectio '!T13</f>
        <v>14</v>
      </c>
      <c r="U9" s="193">
        <f>'3. Därav sectio '!U13</f>
        <v>79</v>
      </c>
      <c r="V9" s="193">
        <f>'3. Därav sectio '!V13</f>
        <v>2</v>
      </c>
      <c r="W9" s="193">
        <f>'3. Därav sectio '!W13</f>
        <v>14</v>
      </c>
      <c r="X9" s="193">
        <f>'3. Därav sectio '!X13</f>
        <v>13</v>
      </c>
      <c r="Y9" s="193">
        <f>'3. Därav sectio '!Y13</f>
        <v>4</v>
      </c>
      <c r="Z9" s="193">
        <f>'3. Därav sectio '!Z13</f>
        <v>6</v>
      </c>
      <c r="AA9" s="193">
        <f>'3. Därav sectio '!AA13</f>
        <v>11</v>
      </c>
      <c r="AB9" s="193">
        <f>'3. Därav sectio '!AB13</f>
        <v>15</v>
      </c>
      <c r="AC9" s="193">
        <f>'3. Därav sectio '!AC13</f>
        <v>36</v>
      </c>
      <c r="AD9" s="193">
        <f>'3. Därav sectio '!AD13</f>
        <v>41</v>
      </c>
      <c r="AE9" s="193">
        <f>'3. Därav sectio '!AE13</f>
        <v>25</v>
      </c>
      <c r="AF9" s="193">
        <f>'3. Därav sectio '!AF13</f>
        <v>19</v>
      </c>
      <c r="AG9" s="193">
        <f>'3. Därav sectio '!AG13</f>
        <v>20</v>
      </c>
      <c r="AH9" s="193">
        <f>'3. Därav sectio '!AH13</f>
        <v>7</v>
      </c>
      <c r="AI9" s="193">
        <f>'3. Därav sectio '!AI13</f>
        <v>17</v>
      </c>
      <c r="AJ9" s="193">
        <f>'3. Därav sectio '!AJ13</f>
        <v>21</v>
      </c>
      <c r="AK9" s="193">
        <f>'3. Därav sectio '!AK13</f>
        <v>18</v>
      </c>
      <c r="AL9" s="193">
        <f>'3. Därav sectio '!AL13</f>
        <v>6</v>
      </c>
      <c r="AM9" s="193">
        <f>'3. Därav sectio '!AM13</f>
        <v>4</v>
      </c>
      <c r="AN9" s="193">
        <f>'3. Därav sectio '!AN13</f>
        <v>2</v>
      </c>
      <c r="AO9" s="193">
        <f>'3. Därav sectio '!AO13</f>
        <v>22</v>
      </c>
      <c r="AP9" s="193">
        <f>'3. Därav sectio '!AP13</f>
        <v>7</v>
      </c>
      <c r="AQ9" s="193">
        <f>'3. Därav sectio '!AQ13</f>
        <v>12</v>
      </c>
      <c r="AR9" s="193">
        <f>'3. Därav sectio '!AR13</f>
        <v>3</v>
      </c>
      <c r="AS9" s="193">
        <f>'3. Därav sectio '!AS13</f>
        <v>15</v>
      </c>
      <c r="AT9" s="240"/>
      <c r="AU9" s="240"/>
      <c r="AV9" s="240"/>
      <c r="AX9" s="340"/>
    </row>
    <row r="10" spans="1:16381" s="248" customFormat="1" ht="30" customHeight="1" thickBot="1" x14ac:dyDescent="0.2">
      <c r="A10" s="134" t="s">
        <v>11</v>
      </c>
      <c r="B10" s="135" t="s">
        <v>79</v>
      </c>
      <c r="C10" s="262" t="s">
        <v>99</v>
      </c>
      <c r="D10" s="193">
        <f>'3. Därav sectio '!D14</f>
        <v>111</v>
      </c>
      <c r="E10" s="193">
        <f>'3. Därav sectio '!E14</f>
        <v>36</v>
      </c>
      <c r="F10" s="193">
        <f>'3. Därav sectio '!F14</f>
        <v>95</v>
      </c>
      <c r="G10" s="193">
        <f>'3. Därav sectio '!G14</f>
        <v>78</v>
      </c>
      <c r="H10" s="193">
        <f>'3. Därav sectio '!H14</f>
        <v>19</v>
      </c>
      <c r="I10" s="193">
        <f>'3. Därav sectio '!I14</f>
        <v>62</v>
      </c>
      <c r="J10" s="193">
        <f>'3. Därav sectio '!J14</f>
        <v>316</v>
      </c>
      <c r="K10" s="193">
        <f>'3. Därav sectio '!K14</f>
        <v>77</v>
      </c>
      <c r="L10" s="193">
        <f>'3. Därav sectio '!L14</f>
        <v>116</v>
      </c>
      <c r="M10" s="193">
        <f>'3. Därav sectio '!M14</f>
        <v>46</v>
      </c>
      <c r="N10" s="193">
        <f>'3. Därav sectio '!N14</f>
        <v>39</v>
      </c>
      <c r="O10" s="193">
        <f>'3. Därav sectio '!O14</f>
        <v>41</v>
      </c>
      <c r="P10" s="193">
        <f>'3. Därav sectio '!P14</f>
        <v>57</v>
      </c>
      <c r="Q10" s="193">
        <f>'3. Därav sectio '!Q14</f>
        <v>102</v>
      </c>
      <c r="R10" s="193">
        <f>'3. Därav sectio '!R14</f>
        <v>58</v>
      </c>
      <c r="S10" s="193">
        <f>'3. Därav sectio '!S14</f>
        <v>6</v>
      </c>
      <c r="T10" s="193">
        <f>'3. Därav sectio '!T14</f>
        <v>61</v>
      </c>
      <c r="U10" s="193">
        <f>'3. Därav sectio '!U14</f>
        <v>361</v>
      </c>
      <c r="V10" s="193">
        <f>'3. Därav sectio '!V14</f>
        <v>14</v>
      </c>
      <c r="W10" s="193">
        <f>'3. Därav sectio '!W14</f>
        <v>101</v>
      </c>
      <c r="X10" s="193">
        <f>'3. Därav sectio '!X14</f>
        <v>121</v>
      </c>
      <c r="Y10" s="193">
        <f>'3. Därav sectio '!Y14</f>
        <v>42</v>
      </c>
      <c r="Z10" s="193">
        <f>'3. Därav sectio '!Z14</f>
        <v>23</v>
      </c>
      <c r="AA10" s="193">
        <f>'3. Därav sectio '!AA14</f>
        <v>88</v>
      </c>
      <c r="AB10" s="193">
        <f>'3. Därav sectio '!AB14</f>
        <v>148</v>
      </c>
      <c r="AC10" s="193">
        <f>'3. Därav sectio '!AC14</f>
        <v>387</v>
      </c>
      <c r="AD10" s="193">
        <f>'3. Därav sectio '!AD14</f>
        <v>221</v>
      </c>
      <c r="AE10" s="193">
        <f>'3. Därav sectio '!AE14</f>
        <v>171</v>
      </c>
      <c r="AF10" s="193">
        <f>'3. Därav sectio '!AF14</f>
        <v>341</v>
      </c>
      <c r="AG10" s="193">
        <f>'3. Därav sectio '!AG14</f>
        <v>58</v>
      </c>
      <c r="AH10" s="193">
        <f>'3. Därav sectio '!AH14</f>
        <v>92</v>
      </c>
      <c r="AI10" s="193">
        <f>'3. Därav sectio '!AI14</f>
        <v>81</v>
      </c>
      <c r="AJ10" s="193">
        <f>'3. Därav sectio '!AJ14</f>
        <v>147</v>
      </c>
      <c r="AK10" s="193">
        <f>'3. Därav sectio '!AK14</f>
        <v>56</v>
      </c>
      <c r="AL10" s="193">
        <f>'3. Därav sectio '!AL14</f>
        <v>23</v>
      </c>
      <c r="AM10" s="193">
        <f>'3. Därav sectio '!AM14</f>
        <v>29</v>
      </c>
      <c r="AN10" s="193">
        <f>'3. Därav sectio '!AN14</f>
        <v>33</v>
      </c>
      <c r="AO10" s="193">
        <f>'3. Därav sectio '!AO14</f>
        <v>114</v>
      </c>
      <c r="AP10" s="193">
        <f>'3. Därav sectio '!AP14</f>
        <v>27</v>
      </c>
      <c r="AQ10" s="193">
        <f>'3. Därav sectio '!AQ14</f>
        <v>120</v>
      </c>
      <c r="AR10" s="193">
        <f>'3. Därav sectio '!AR14</f>
        <v>15</v>
      </c>
      <c r="AS10" s="193">
        <f>'3. Därav sectio '!AS14</f>
        <v>28</v>
      </c>
      <c r="AT10" s="240"/>
      <c r="AU10" s="240"/>
      <c r="AV10" s="240"/>
      <c r="AX10" s="340"/>
      <c r="BA10" s="240"/>
    </row>
    <row r="11" spans="1:16381" s="248" customFormat="1" ht="16" thickTop="1" thickBot="1" x14ac:dyDescent="0.2">
      <c r="A11" s="170"/>
      <c r="B11" s="171"/>
      <c r="C11" s="262" t="s">
        <v>50</v>
      </c>
      <c r="D11" s="193">
        <f>SUM(D8:D10)</f>
        <v>161</v>
      </c>
      <c r="E11" s="193">
        <f t="shared" ref="E11:AS11" si="1">SUM(E8:E10)</f>
        <v>50</v>
      </c>
      <c r="F11" s="193">
        <f t="shared" si="1"/>
        <v>126</v>
      </c>
      <c r="G11" s="193">
        <f t="shared" si="1"/>
        <v>117</v>
      </c>
      <c r="H11" s="193">
        <f t="shared" si="1"/>
        <v>25</v>
      </c>
      <c r="I11" s="193">
        <f t="shared" si="1"/>
        <v>97</v>
      </c>
      <c r="J11" s="193">
        <f t="shared" si="1"/>
        <v>504</v>
      </c>
      <c r="K11" s="193">
        <f t="shared" si="1"/>
        <v>111</v>
      </c>
      <c r="L11" s="193">
        <f t="shared" si="1"/>
        <v>160</v>
      </c>
      <c r="M11" s="193">
        <f t="shared" si="1"/>
        <v>62</v>
      </c>
      <c r="N11" s="193">
        <f t="shared" si="1"/>
        <v>71</v>
      </c>
      <c r="O11" s="193">
        <f t="shared" si="1"/>
        <v>73</v>
      </c>
      <c r="P11" s="193">
        <f t="shared" si="1"/>
        <v>81</v>
      </c>
      <c r="Q11" s="193">
        <f t="shared" si="1"/>
        <v>163</v>
      </c>
      <c r="R11" s="193">
        <f t="shared" si="1"/>
        <v>83</v>
      </c>
      <c r="S11" s="193">
        <f t="shared" si="1"/>
        <v>32</v>
      </c>
      <c r="T11" s="193">
        <f t="shared" si="1"/>
        <v>84</v>
      </c>
      <c r="U11" s="193">
        <f t="shared" si="1"/>
        <v>504</v>
      </c>
      <c r="V11" s="193">
        <f t="shared" si="1"/>
        <v>18</v>
      </c>
      <c r="W11" s="193">
        <f t="shared" si="1"/>
        <v>149</v>
      </c>
      <c r="X11" s="193">
        <f t="shared" si="1"/>
        <v>146</v>
      </c>
      <c r="Y11" s="193">
        <f t="shared" si="1"/>
        <v>59</v>
      </c>
      <c r="Z11" s="193">
        <f t="shared" si="1"/>
        <v>40</v>
      </c>
      <c r="AA11" s="193">
        <f t="shared" si="1"/>
        <v>122</v>
      </c>
      <c r="AB11" s="193">
        <f t="shared" si="1"/>
        <v>190</v>
      </c>
      <c r="AC11" s="193">
        <f t="shared" si="1"/>
        <v>476</v>
      </c>
      <c r="AD11" s="193">
        <f t="shared" si="1"/>
        <v>322</v>
      </c>
      <c r="AE11" s="193">
        <f t="shared" si="1"/>
        <v>220</v>
      </c>
      <c r="AF11" s="193">
        <f t="shared" si="1"/>
        <v>411</v>
      </c>
      <c r="AG11" s="193">
        <f t="shared" si="1"/>
        <v>96</v>
      </c>
      <c r="AH11" s="193">
        <f t="shared" si="1"/>
        <v>107</v>
      </c>
      <c r="AI11" s="193">
        <f t="shared" si="1"/>
        <v>109</v>
      </c>
      <c r="AJ11" s="193">
        <f t="shared" si="1"/>
        <v>217</v>
      </c>
      <c r="AK11" s="193">
        <f t="shared" si="1"/>
        <v>88</v>
      </c>
      <c r="AL11" s="193">
        <f t="shared" si="1"/>
        <v>37</v>
      </c>
      <c r="AM11" s="193">
        <f t="shared" si="1"/>
        <v>41</v>
      </c>
      <c r="AN11" s="193">
        <f t="shared" si="1"/>
        <v>42</v>
      </c>
      <c r="AO11" s="193">
        <f t="shared" si="1"/>
        <v>158</v>
      </c>
      <c r="AP11" s="193">
        <f t="shared" si="1"/>
        <v>45</v>
      </c>
      <c r="AQ11" s="193">
        <f t="shared" si="1"/>
        <v>165</v>
      </c>
      <c r="AR11" s="193">
        <f t="shared" si="1"/>
        <v>19</v>
      </c>
      <c r="AS11" s="193">
        <f t="shared" si="1"/>
        <v>54</v>
      </c>
      <c r="AT11" s="240">
        <f>SUM(D11:AS11)</f>
        <v>5835</v>
      </c>
      <c r="AW11" s="240"/>
      <c r="AX11" s="240"/>
      <c r="AY11" s="240"/>
      <c r="AZ11" s="240"/>
    </row>
    <row r="12" spans="1:16381" s="248" customFormat="1" ht="19" thickTop="1" thickBot="1" x14ac:dyDescent="0.25">
      <c r="A12"/>
      <c r="B12" s="191"/>
      <c r="C12"/>
      <c r="D12" s="215" t="str">
        <f>D1</f>
        <v>Borås</v>
      </c>
      <c r="E12" s="215" t="str">
        <f t="shared" ref="E12:AS12" si="2">E1</f>
        <v>Eksjö</v>
      </c>
      <c r="F12" s="215" t="str">
        <f t="shared" si="2"/>
        <v>Eskilstuna</v>
      </c>
      <c r="G12" s="215" t="str">
        <f t="shared" si="2"/>
        <v>Falun</v>
      </c>
      <c r="H12" s="215" t="str">
        <f t="shared" si="2"/>
        <v>Gällivare</v>
      </c>
      <c r="I12" s="215" t="str">
        <f t="shared" si="2"/>
        <v>Gävle</v>
      </c>
      <c r="J12" s="215" t="str">
        <f t="shared" si="2"/>
        <v>Göteborg</v>
      </c>
      <c r="K12" s="215" t="str">
        <f t="shared" si="2"/>
        <v>Halmstad</v>
      </c>
      <c r="L12" s="215" t="str">
        <f t="shared" si="2"/>
        <v>Helsingborg</v>
      </c>
      <c r="M12" s="215" t="str">
        <f t="shared" si="2"/>
        <v>Hudiksvall</v>
      </c>
      <c r="N12" s="215" t="str">
        <f t="shared" si="2"/>
        <v>Jönköping</v>
      </c>
      <c r="O12" s="215" t="str">
        <f t="shared" si="2"/>
        <v>Kalmar</v>
      </c>
      <c r="P12" s="215" t="str">
        <f t="shared" si="2"/>
        <v>Karlskrona</v>
      </c>
      <c r="Q12" s="215" t="str">
        <f t="shared" si="2"/>
        <v>Karlstad</v>
      </c>
      <c r="R12" s="215" t="str">
        <f t="shared" si="2"/>
        <v>Kristianstad</v>
      </c>
      <c r="S12" s="215" t="str">
        <f t="shared" si="2"/>
        <v>Linköping</v>
      </c>
      <c r="T12" s="215" t="str">
        <f t="shared" si="2"/>
        <v>Luleå</v>
      </c>
      <c r="U12" s="215" t="str">
        <f t="shared" si="2"/>
        <v>Lund/Malmö</v>
      </c>
      <c r="V12" s="215" t="str">
        <f t="shared" si="2"/>
        <v>Lycksele</v>
      </c>
      <c r="W12" s="215" t="str">
        <f t="shared" si="2"/>
        <v>Norra Älvsborg</v>
      </c>
      <c r="X12" s="215" t="str">
        <f t="shared" si="2"/>
        <v>Norrköping</v>
      </c>
      <c r="Y12" s="215" t="str">
        <f t="shared" si="2"/>
        <v>Nyköping</v>
      </c>
      <c r="Z12" s="215" t="str">
        <f t="shared" si="2"/>
        <v>Skellefteå</v>
      </c>
      <c r="AA12" s="215" t="str">
        <f t="shared" si="2"/>
        <v>Skövde</v>
      </c>
      <c r="AB12" s="215" t="str">
        <f t="shared" si="2"/>
        <v>Sth -BB Sth</v>
      </c>
      <c r="AC12" s="215" t="str">
        <f t="shared" si="2"/>
        <v>Sth -Danderyd</v>
      </c>
      <c r="AD12" s="215" t="str">
        <f t="shared" si="2"/>
        <v>Sth -KS Huddinge</v>
      </c>
      <c r="AE12" s="215" t="str">
        <f t="shared" si="2"/>
        <v>Sth - KS Solna</v>
      </c>
      <c r="AF12" s="215" t="str">
        <f t="shared" si="2"/>
        <v>Sth -Södersjukhuset</v>
      </c>
      <c r="AG12" s="215" t="str">
        <f t="shared" si="2"/>
        <v>Sundsvall</v>
      </c>
      <c r="AH12" s="215" t="str">
        <f t="shared" si="2"/>
        <v>Södertälje</v>
      </c>
      <c r="AI12" s="215" t="str">
        <f t="shared" si="2"/>
        <v>Umeå</v>
      </c>
      <c r="AJ12" s="215" t="str">
        <f t="shared" si="2"/>
        <v>Uppsala</v>
      </c>
      <c r="AK12" s="215" t="str">
        <f t="shared" si="2"/>
        <v>Varberg</v>
      </c>
      <c r="AL12" s="215" t="str">
        <f t="shared" si="2"/>
        <v>Visby</v>
      </c>
      <c r="AM12" s="215" t="str">
        <f t="shared" si="2"/>
        <v>Värnamo</v>
      </c>
      <c r="AN12" s="215" t="str">
        <f t="shared" si="2"/>
        <v>Västervik</v>
      </c>
      <c r="AO12" s="215" t="str">
        <f t="shared" si="2"/>
        <v>Västerås</v>
      </c>
      <c r="AP12" s="215" t="str">
        <f t="shared" si="2"/>
        <v>Ystad</v>
      </c>
      <c r="AQ12" s="215" t="str">
        <f t="shared" si="2"/>
        <v>Örebro</v>
      </c>
      <c r="AR12" s="215" t="str">
        <f t="shared" si="2"/>
        <v>Örnsköldsvik</v>
      </c>
      <c r="AS12" s="215" t="str">
        <f t="shared" si="2"/>
        <v>Östersund</v>
      </c>
      <c r="AT12" s="243" t="s">
        <v>83</v>
      </c>
      <c r="AU12" s="243" t="s">
        <v>84</v>
      </c>
      <c r="AV12" s="342"/>
    </row>
    <row r="13" spans="1:16381" s="248" customFormat="1" ht="15" thickTop="1" x14ac:dyDescent="0.15">
      <c r="A13"/>
      <c r="B13" s="191"/>
      <c r="C13" s="170" t="s">
        <v>134</v>
      </c>
      <c r="D13" s="192">
        <f>D3/D6</f>
        <v>0.41077441077441079</v>
      </c>
      <c r="E13" s="192">
        <f t="shared" ref="E13:AS13" si="3">E3/E6</f>
        <v>0.35454545454545455</v>
      </c>
      <c r="F13" s="192">
        <f t="shared" si="3"/>
        <v>0.40265486725663718</v>
      </c>
      <c r="G13" s="192">
        <f t="shared" si="3"/>
        <v>0.42756183745583037</v>
      </c>
      <c r="H13" s="192">
        <f t="shared" si="3"/>
        <v>0.40540540540540543</v>
      </c>
      <c r="I13" s="192">
        <f t="shared" si="3"/>
        <v>0.37912087912087911</v>
      </c>
      <c r="J13" s="192">
        <f t="shared" si="3"/>
        <v>0.44673913043478258</v>
      </c>
      <c r="K13" s="192">
        <f t="shared" si="3"/>
        <v>0.39436619718309857</v>
      </c>
      <c r="L13" s="192">
        <f t="shared" si="3"/>
        <v>0.38338658146964855</v>
      </c>
      <c r="M13" s="192">
        <f t="shared" si="3"/>
        <v>0.33980582524271846</v>
      </c>
      <c r="N13" s="192">
        <f t="shared" si="3"/>
        <v>0.56571428571428573</v>
      </c>
      <c r="O13" s="192">
        <f t="shared" si="3"/>
        <v>0.47402597402597402</v>
      </c>
      <c r="P13" s="192">
        <f t="shared" si="3"/>
        <v>0.44680851063829785</v>
      </c>
      <c r="Q13" s="192">
        <f t="shared" si="3"/>
        <v>0.41785714285714287</v>
      </c>
      <c r="R13" s="192">
        <f t="shared" si="3"/>
        <v>0.45408163265306123</v>
      </c>
      <c r="S13" s="192">
        <f t="shared" si="3"/>
        <v>0.58536585365853655</v>
      </c>
      <c r="T13" s="192">
        <f t="shared" si="3"/>
        <v>0.34415584415584416</v>
      </c>
      <c r="U13" s="192">
        <f t="shared" si="3"/>
        <v>0.35706214689265536</v>
      </c>
      <c r="V13" s="192">
        <f t="shared" si="3"/>
        <v>0.31034482758620691</v>
      </c>
      <c r="W13" s="192">
        <f t="shared" si="3"/>
        <v>0.50515463917525771</v>
      </c>
      <c r="X13" s="192">
        <f t="shared" si="3"/>
        <v>0.32340425531914896</v>
      </c>
      <c r="Y13" s="192">
        <f t="shared" si="3"/>
        <v>0.46788990825688076</v>
      </c>
      <c r="Z13" s="192">
        <f t="shared" si="3"/>
        <v>0.41666666666666669</v>
      </c>
      <c r="AA13" s="192">
        <f t="shared" si="3"/>
        <v>0.43514644351464438</v>
      </c>
      <c r="AB13" s="192">
        <f t="shared" si="3"/>
        <v>0.42307692307692307</v>
      </c>
      <c r="AC13" s="192">
        <f t="shared" si="3"/>
        <v>0.32981530343007914</v>
      </c>
      <c r="AD13" s="192">
        <f t="shared" si="3"/>
        <v>0.36706349206349204</v>
      </c>
      <c r="AE13" s="192">
        <f t="shared" si="3"/>
        <v>0.35372340425531917</v>
      </c>
      <c r="AF13" s="192">
        <f t="shared" si="3"/>
        <v>0.34153846153846151</v>
      </c>
      <c r="AG13" s="192">
        <f t="shared" si="3"/>
        <v>0.40340909090909088</v>
      </c>
      <c r="AH13" s="192">
        <f t="shared" si="3"/>
        <v>0.40540540540540543</v>
      </c>
      <c r="AI13" s="192">
        <f t="shared" si="3"/>
        <v>0.30994152046783624</v>
      </c>
      <c r="AJ13" s="192">
        <f t="shared" si="3"/>
        <v>0.44501278772378516</v>
      </c>
      <c r="AK13" s="192">
        <f t="shared" si="3"/>
        <v>0.37172774869109948</v>
      </c>
      <c r="AL13" s="192">
        <f t="shared" si="3"/>
        <v>0.37142857142857144</v>
      </c>
      <c r="AM13" s="192">
        <f t="shared" si="3"/>
        <v>0.47560975609756095</v>
      </c>
      <c r="AN13" s="192">
        <f t="shared" si="3"/>
        <v>0.51190476190476186</v>
      </c>
      <c r="AO13" s="192">
        <f t="shared" si="3"/>
        <v>0.42384105960264901</v>
      </c>
      <c r="AP13" s="192">
        <f t="shared" si="3"/>
        <v>0.48818897637795278</v>
      </c>
      <c r="AQ13" s="192">
        <f t="shared" si="3"/>
        <v>0.45222929936305734</v>
      </c>
      <c r="AR13" s="192">
        <f t="shared" si="3"/>
        <v>0.43396226415094341</v>
      </c>
      <c r="AS13" s="192">
        <f t="shared" si="3"/>
        <v>0.5</v>
      </c>
      <c r="AT13" s="343">
        <f>MAX(D13:AS13)</f>
        <v>0.58536585365853655</v>
      </c>
      <c r="AU13" s="343">
        <f>MIN(D13:AS13)</f>
        <v>0.30994152046783624</v>
      </c>
      <c r="AV13" s="343"/>
      <c r="AW13" s="343"/>
      <c r="AX13" s="343"/>
      <c r="AY13" s="343"/>
    </row>
    <row r="14" spans="1:16381" s="248" customFormat="1" ht="14" x14ac:dyDescent="0.15">
      <c r="A14"/>
      <c r="B14" s="191"/>
      <c r="C14" s="170" t="s">
        <v>108</v>
      </c>
      <c r="D14" s="192">
        <f>D4/D6</f>
        <v>0.21548821548821548</v>
      </c>
      <c r="E14" s="192">
        <f t="shared" ref="E14:AS14" si="4">E4/E6</f>
        <v>0.31818181818181818</v>
      </c>
      <c r="F14" s="192">
        <f t="shared" si="4"/>
        <v>0.17699115044247787</v>
      </c>
      <c r="G14" s="192">
        <f t="shared" si="4"/>
        <v>0.29681978798586572</v>
      </c>
      <c r="H14" s="192">
        <f t="shared" si="4"/>
        <v>8.1081081081081086E-2</v>
      </c>
      <c r="I14" s="192">
        <f t="shared" si="4"/>
        <v>0.28021978021978022</v>
      </c>
      <c r="J14" s="192">
        <f t="shared" si="4"/>
        <v>0.20978260869565218</v>
      </c>
      <c r="K14" s="192">
        <f t="shared" si="4"/>
        <v>0.24413145539906103</v>
      </c>
      <c r="L14" s="192">
        <f t="shared" si="4"/>
        <v>0.24600638977635783</v>
      </c>
      <c r="M14" s="192">
        <f t="shared" si="4"/>
        <v>0.21359223300970873</v>
      </c>
      <c r="N14" s="192">
        <f t="shared" si="4"/>
        <v>0.21142857142857144</v>
      </c>
      <c r="O14" s="192">
        <f t="shared" si="4"/>
        <v>0.25974025974025972</v>
      </c>
      <c r="P14" s="192">
        <f t="shared" si="4"/>
        <v>0.14893617021276595</v>
      </c>
      <c r="Q14" s="192">
        <f t="shared" si="4"/>
        <v>0.21071428571428572</v>
      </c>
      <c r="R14" s="192">
        <f t="shared" si="4"/>
        <v>0.25</v>
      </c>
      <c r="S14" s="192">
        <f t="shared" si="4"/>
        <v>0.37804878048780488</v>
      </c>
      <c r="T14" s="192">
        <f t="shared" si="4"/>
        <v>0.25974025974025972</v>
      </c>
      <c r="U14" s="192">
        <f t="shared" si="4"/>
        <v>0.23502824858757063</v>
      </c>
      <c r="V14" s="192">
        <f t="shared" si="4"/>
        <v>0.20689655172413793</v>
      </c>
      <c r="W14" s="192">
        <f t="shared" si="4"/>
        <v>0.14776632302405499</v>
      </c>
      <c r="X14" s="192">
        <f t="shared" si="4"/>
        <v>0.16170212765957448</v>
      </c>
      <c r="Y14" s="192">
        <f t="shared" si="4"/>
        <v>0.14678899082568808</v>
      </c>
      <c r="Z14" s="192">
        <f t="shared" si="4"/>
        <v>0.2</v>
      </c>
      <c r="AA14" s="192">
        <f t="shared" si="4"/>
        <v>0.19665271966527198</v>
      </c>
      <c r="AB14" s="192">
        <f t="shared" si="4"/>
        <v>0.13905325443786981</v>
      </c>
      <c r="AC14" s="192">
        <f t="shared" si="4"/>
        <v>0.15963060686015831</v>
      </c>
      <c r="AD14" s="192">
        <f t="shared" si="4"/>
        <v>0.19444444444444445</v>
      </c>
      <c r="AE14" s="192">
        <f t="shared" si="4"/>
        <v>0.19148936170212766</v>
      </c>
      <c r="AF14" s="192">
        <f t="shared" si="4"/>
        <v>0.13384615384615384</v>
      </c>
      <c r="AG14" s="192">
        <f t="shared" si="4"/>
        <v>0.26704545454545453</v>
      </c>
      <c r="AH14" s="192">
        <f t="shared" si="4"/>
        <v>9.7297297297297303E-2</v>
      </c>
      <c r="AI14" s="192">
        <f t="shared" si="4"/>
        <v>0.21637426900584794</v>
      </c>
      <c r="AJ14" s="192">
        <f t="shared" si="4"/>
        <v>0.17902813299232737</v>
      </c>
      <c r="AK14" s="192">
        <f t="shared" si="4"/>
        <v>0.33507853403141363</v>
      </c>
      <c r="AL14" s="192">
        <f t="shared" si="4"/>
        <v>0.3</v>
      </c>
      <c r="AM14" s="192">
        <f t="shared" si="4"/>
        <v>0.17073170731707318</v>
      </c>
      <c r="AN14" s="192">
        <f t="shared" si="4"/>
        <v>9.5238095238095233E-2</v>
      </c>
      <c r="AO14" s="192">
        <f t="shared" si="4"/>
        <v>0.19867549668874171</v>
      </c>
      <c r="AP14" s="192">
        <f t="shared" si="4"/>
        <v>0.29921259842519687</v>
      </c>
      <c r="AQ14" s="192">
        <f t="shared" si="4"/>
        <v>0.16560509554140126</v>
      </c>
      <c r="AR14" s="192">
        <f t="shared" si="4"/>
        <v>0.28301886792452829</v>
      </c>
      <c r="AS14" s="192">
        <f t="shared" si="4"/>
        <v>0.28125</v>
      </c>
      <c r="AT14" s="343">
        <f>MAX(D14:AS14)</f>
        <v>0.37804878048780488</v>
      </c>
      <c r="AU14" s="343">
        <f>MIN(D14:AS14)</f>
        <v>8.1081081081081086E-2</v>
      </c>
      <c r="AV14" s="343"/>
      <c r="AW14" s="343"/>
      <c r="AX14" s="343"/>
      <c r="AY14" s="343"/>
    </row>
    <row r="15" spans="1:16381" s="248" customFormat="1" ht="15" thickBot="1" x14ac:dyDescent="0.2">
      <c r="A15"/>
      <c r="B15" s="191"/>
      <c r="C15" s="170" t="s">
        <v>109</v>
      </c>
      <c r="D15" s="192">
        <f>D5/D6</f>
        <v>0.37373737373737376</v>
      </c>
      <c r="E15" s="192">
        <f t="shared" ref="E15:AS15" si="5">E5/E6</f>
        <v>0.32727272727272727</v>
      </c>
      <c r="F15" s="192">
        <f t="shared" si="5"/>
        <v>0.42035398230088494</v>
      </c>
      <c r="G15" s="192">
        <f t="shared" si="5"/>
        <v>0.2756183745583039</v>
      </c>
      <c r="H15" s="192">
        <f t="shared" si="5"/>
        <v>0.51351351351351349</v>
      </c>
      <c r="I15" s="192">
        <f t="shared" si="5"/>
        <v>0.34065934065934067</v>
      </c>
      <c r="J15" s="192">
        <f t="shared" si="5"/>
        <v>0.34347826086956523</v>
      </c>
      <c r="K15" s="192">
        <f t="shared" si="5"/>
        <v>0.36150234741784038</v>
      </c>
      <c r="L15" s="192">
        <f t="shared" si="5"/>
        <v>0.37060702875399359</v>
      </c>
      <c r="M15" s="192">
        <f t="shared" si="5"/>
        <v>0.44660194174757284</v>
      </c>
      <c r="N15" s="192">
        <f t="shared" si="5"/>
        <v>0.22285714285714286</v>
      </c>
      <c r="O15" s="192">
        <f t="shared" si="5"/>
        <v>0.26623376623376621</v>
      </c>
      <c r="P15" s="192">
        <f t="shared" si="5"/>
        <v>0.40425531914893614</v>
      </c>
      <c r="Q15" s="192">
        <f t="shared" si="5"/>
        <v>0.37142857142857144</v>
      </c>
      <c r="R15" s="192">
        <f t="shared" si="5"/>
        <v>0.29591836734693877</v>
      </c>
      <c r="S15" s="192">
        <f t="shared" si="5"/>
        <v>3.6585365853658534E-2</v>
      </c>
      <c r="T15" s="192">
        <f t="shared" si="5"/>
        <v>0.39610389610389612</v>
      </c>
      <c r="U15" s="192">
        <f t="shared" si="5"/>
        <v>0.40790960451977404</v>
      </c>
      <c r="V15" s="192">
        <f t="shared" si="5"/>
        <v>0.48275862068965519</v>
      </c>
      <c r="W15" s="192">
        <f t="shared" si="5"/>
        <v>0.34707903780068727</v>
      </c>
      <c r="X15" s="192">
        <f t="shared" si="5"/>
        <v>0.51489361702127656</v>
      </c>
      <c r="Y15" s="192">
        <f t="shared" si="5"/>
        <v>0.38532110091743121</v>
      </c>
      <c r="Z15" s="192">
        <f t="shared" si="5"/>
        <v>0.38333333333333336</v>
      </c>
      <c r="AA15" s="192">
        <f t="shared" si="5"/>
        <v>0.3682008368200837</v>
      </c>
      <c r="AB15" s="192">
        <f t="shared" si="5"/>
        <v>0.43786982248520712</v>
      </c>
      <c r="AC15" s="192">
        <f t="shared" si="5"/>
        <v>0.51055408970976257</v>
      </c>
      <c r="AD15" s="192">
        <f t="shared" si="5"/>
        <v>0.43849206349206349</v>
      </c>
      <c r="AE15" s="192">
        <f t="shared" si="5"/>
        <v>0.45478723404255317</v>
      </c>
      <c r="AF15" s="192">
        <f t="shared" si="5"/>
        <v>0.52461538461538459</v>
      </c>
      <c r="AG15" s="192">
        <f t="shared" si="5"/>
        <v>0.32954545454545453</v>
      </c>
      <c r="AH15" s="192">
        <f t="shared" si="5"/>
        <v>0.49729729729729732</v>
      </c>
      <c r="AI15" s="192">
        <f t="shared" si="5"/>
        <v>0.47368421052631576</v>
      </c>
      <c r="AJ15" s="192">
        <f t="shared" si="5"/>
        <v>0.37595907928388744</v>
      </c>
      <c r="AK15" s="192">
        <f t="shared" si="5"/>
        <v>0.29319371727748689</v>
      </c>
      <c r="AL15" s="192">
        <f t="shared" si="5"/>
        <v>0.32857142857142857</v>
      </c>
      <c r="AM15" s="192">
        <f t="shared" si="5"/>
        <v>0.35365853658536583</v>
      </c>
      <c r="AN15" s="192">
        <f t="shared" si="5"/>
        <v>0.39285714285714285</v>
      </c>
      <c r="AO15" s="192">
        <f t="shared" si="5"/>
        <v>0.37748344370860926</v>
      </c>
      <c r="AP15" s="192">
        <f t="shared" si="5"/>
        <v>0.2125984251968504</v>
      </c>
      <c r="AQ15" s="192">
        <f t="shared" si="5"/>
        <v>0.38216560509554143</v>
      </c>
      <c r="AR15" s="192">
        <f t="shared" si="5"/>
        <v>0.28301886792452829</v>
      </c>
      <c r="AS15" s="192">
        <f t="shared" si="5"/>
        <v>0.21875</v>
      </c>
      <c r="AT15" s="343">
        <f>MAX(D15:AS15)</f>
        <v>0.52461538461538459</v>
      </c>
      <c r="AU15" s="343">
        <f>MIN(D15:AS15)</f>
        <v>3.6585365853658534E-2</v>
      </c>
      <c r="AV15" s="344"/>
      <c r="AW15" s="343"/>
      <c r="AX15" s="343"/>
      <c r="AY15" s="343"/>
    </row>
    <row r="16" spans="1:16381" s="248" customFormat="1" ht="19" thickTop="1" thickBot="1" x14ac:dyDescent="0.2">
      <c r="A16" t="s">
        <v>1</v>
      </c>
      <c r="B16" s="191"/>
      <c r="C16"/>
      <c r="D16" s="215" t="str">
        <f>D1</f>
        <v>Borås</v>
      </c>
      <c r="E16" s="215" t="str">
        <f t="shared" ref="E16:AS16" si="6">E1</f>
        <v>Eksjö</v>
      </c>
      <c r="F16" s="215" t="str">
        <f t="shared" si="6"/>
        <v>Eskilstuna</v>
      </c>
      <c r="G16" s="215" t="str">
        <f t="shared" si="6"/>
        <v>Falun</v>
      </c>
      <c r="H16" s="215" t="str">
        <f t="shared" si="6"/>
        <v>Gällivare</v>
      </c>
      <c r="I16" s="215" t="str">
        <f t="shared" si="6"/>
        <v>Gävle</v>
      </c>
      <c r="J16" s="215" t="str">
        <f t="shared" si="6"/>
        <v>Göteborg</v>
      </c>
      <c r="K16" s="215" t="str">
        <f t="shared" si="6"/>
        <v>Halmstad</v>
      </c>
      <c r="L16" s="215" t="str">
        <f t="shared" si="6"/>
        <v>Helsingborg</v>
      </c>
      <c r="M16" s="215" t="str">
        <f t="shared" si="6"/>
        <v>Hudiksvall</v>
      </c>
      <c r="N16" s="215" t="str">
        <f t="shared" si="6"/>
        <v>Jönköping</v>
      </c>
      <c r="O16" s="215" t="str">
        <f t="shared" si="6"/>
        <v>Kalmar</v>
      </c>
      <c r="P16" s="215" t="str">
        <f t="shared" si="6"/>
        <v>Karlskrona</v>
      </c>
      <c r="Q16" s="215" t="str">
        <f t="shared" si="6"/>
        <v>Karlstad</v>
      </c>
      <c r="R16" s="215" t="str">
        <f t="shared" si="6"/>
        <v>Kristianstad</v>
      </c>
      <c r="S16" s="215" t="str">
        <f t="shared" si="6"/>
        <v>Linköping</v>
      </c>
      <c r="T16" s="215" t="str">
        <f t="shared" si="6"/>
        <v>Luleå</v>
      </c>
      <c r="U16" s="215" t="str">
        <f t="shared" si="6"/>
        <v>Lund/Malmö</v>
      </c>
      <c r="V16" s="215" t="str">
        <f t="shared" si="6"/>
        <v>Lycksele</v>
      </c>
      <c r="W16" s="215" t="str">
        <f t="shared" si="6"/>
        <v>Norra Älvsborg</v>
      </c>
      <c r="X16" s="215" t="str">
        <f t="shared" si="6"/>
        <v>Norrköping</v>
      </c>
      <c r="Y16" s="215" t="str">
        <f t="shared" si="6"/>
        <v>Nyköping</v>
      </c>
      <c r="Z16" s="215" t="str">
        <f t="shared" si="6"/>
        <v>Skellefteå</v>
      </c>
      <c r="AA16" s="215" t="str">
        <f t="shared" si="6"/>
        <v>Skövde</v>
      </c>
      <c r="AB16" s="215" t="str">
        <f t="shared" si="6"/>
        <v>Sth -BB Sth</v>
      </c>
      <c r="AC16" s="215" t="str">
        <f t="shared" si="6"/>
        <v>Sth -Danderyd</v>
      </c>
      <c r="AD16" s="215" t="str">
        <f t="shared" si="6"/>
        <v>Sth -KS Huddinge</v>
      </c>
      <c r="AE16" s="215" t="str">
        <f t="shared" si="6"/>
        <v>Sth - KS Solna</v>
      </c>
      <c r="AF16" s="215" t="str">
        <f t="shared" si="6"/>
        <v>Sth -Södersjukhuset</v>
      </c>
      <c r="AG16" s="215" t="str">
        <f t="shared" si="6"/>
        <v>Sundsvall</v>
      </c>
      <c r="AH16" s="215" t="str">
        <f t="shared" si="6"/>
        <v>Södertälje</v>
      </c>
      <c r="AI16" s="215" t="str">
        <f t="shared" si="6"/>
        <v>Umeå</v>
      </c>
      <c r="AJ16" s="215" t="str">
        <f t="shared" si="6"/>
        <v>Uppsala</v>
      </c>
      <c r="AK16" s="215" t="str">
        <f t="shared" si="6"/>
        <v>Varberg</v>
      </c>
      <c r="AL16" s="215" t="str">
        <f t="shared" si="6"/>
        <v>Visby</v>
      </c>
      <c r="AM16" s="215" t="str">
        <f t="shared" si="6"/>
        <v>Värnamo</v>
      </c>
      <c r="AN16" s="215" t="str">
        <f t="shared" si="6"/>
        <v>Västervik</v>
      </c>
      <c r="AO16" s="215" t="str">
        <f t="shared" si="6"/>
        <v>Västerås</v>
      </c>
      <c r="AP16" s="215" t="str">
        <f t="shared" si="6"/>
        <v>Ystad</v>
      </c>
      <c r="AQ16" s="215" t="str">
        <f t="shared" si="6"/>
        <v>Örebro</v>
      </c>
      <c r="AR16" s="215" t="str">
        <f t="shared" si="6"/>
        <v>Örnsköldsvik</v>
      </c>
      <c r="AS16" s="215" t="str">
        <f t="shared" si="6"/>
        <v>Östersund</v>
      </c>
      <c r="AT16" s="243" t="s">
        <v>83</v>
      </c>
      <c r="AU16" s="243" t="s">
        <v>84</v>
      </c>
      <c r="AV16" s="272"/>
      <c r="AW16" s="336" t="s">
        <v>102</v>
      </c>
      <c r="BA16" s="272"/>
    </row>
    <row r="17" spans="1:52" s="248" customFormat="1" ht="21" thickTop="1" x14ac:dyDescent="0.2">
      <c r="A17"/>
      <c r="B17" s="191"/>
      <c r="C17" s="200" t="s">
        <v>110</v>
      </c>
      <c r="D17" s="201">
        <f>D11/D6</f>
        <v>0.54208754208754206</v>
      </c>
      <c r="E17" s="201">
        <f t="shared" ref="E17:AS17" si="7">E11/E6</f>
        <v>0.45454545454545453</v>
      </c>
      <c r="F17" s="201">
        <f t="shared" si="7"/>
        <v>0.55752212389380529</v>
      </c>
      <c r="G17" s="201">
        <f t="shared" si="7"/>
        <v>0.41342756183745583</v>
      </c>
      <c r="H17" s="201">
        <f t="shared" si="7"/>
        <v>0.67567567567567566</v>
      </c>
      <c r="I17" s="201">
        <f t="shared" si="7"/>
        <v>0.53296703296703296</v>
      </c>
      <c r="J17" s="201">
        <f t="shared" si="7"/>
        <v>0.54782608695652169</v>
      </c>
      <c r="K17" s="201">
        <f t="shared" si="7"/>
        <v>0.52112676056338025</v>
      </c>
      <c r="L17" s="201">
        <f t="shared" si="7"/>
        <v>0.51118210862619806</v>
      </c>
      <c r="M17" s="201">
        <f t="shared" si="7"/>
        <v>0.60194174757281549</v>
      </c>
      <c r="N17" s="201">
        <f t="shared" si="7"/>
        <v>0.40571428571428569</v>
      </c>
      <c r="O17" s="201">
        <f t="shared" si="7"/>
        <v>0.47402597402597402</v>
      </c>
      <c r="P17" s="201">
        <f t="shared" si="7"/>
        <v>0.57446808510638303</v>
      </c>
      <c r="Q17" s="201">
        <f t="shared" si="7"/>
        <v>0.58214285714285718</v>
      </c>
      <c r="R17" s="201">
        <f t="shared" si="7"/>
        <v>0.42346938775510207</v>
      </c>
      <c r="S17" s="201">
        <f t="shared" si="7"/>
        <v>0.1951219512195122</v>
      </c>
      <c r="T17" s="201">
        <f t="shared" si="7"/>
        <v>0.54545454545454541</v>
      </c>
      <c r="U17" s="201">
        <f t="shared" si="7"/>
        <v>0.56949152542372883</v>
      </c>
      <c r="V17" s="201">
        <f t="shared" si="7"/>
        <v>0.62068965517241381</v>
      </c>
      <c r="W17" s="201">
        <f t="shared" si="7"/>
        <v>0.51202749140893467</v>
      </c>
      <c r="X17" s="201">
        <f t="shared" si="7"/>
        <v>0.62127659574468086</v>
      </c>
      <c r="Y17" s="201">
        <f t="shared" si="7"/>
        <v>0.54128440366972475</v>
      </c>
      <c r="Z17" s="201">
        <f t="shared" si="7"/>
        <v>0.66666666666666663</v>
      </c>
      <c r="AA17" s="201">
        <f t="shared" si="7"/>
        <v>0.5104602510460251</v>
      </c>
      <c r="AB17" s="201">
        <f t="shared" si="7"/>
        <v>0.56213017751479288</v>
      </c>
      <c r="AC17" s="201">
        <f t="shared" si="7"/>
        <v>0.62796833773087068</v>
      </c>
      <c r="AD17" s="201">
        <f t="shared" si="7"/>
        <v>0.63888888888888884</v>
      </c>
      <c r="AE17" s="201">
        <f t="shared" si="7"/>
        <v>0.58510638297872342</v>
      </c>
      <c r="AF17" s="201">
        <f t="shared" si="7"/>
        <v>0.63230769230769235</v>
      </c>
      <c r="AG17" s="201">
        <f t="shared" si="7"/>
        <v>0.54545454545454541</v>
      </c>
      <c r="AH17" s="201">
        <f t="shared" si="7"/>
        <v>0.57837837837837835</v>
      </c>
      <c r="AI17" s="201">
        <f t="shared" si="7"/>
        <v>0.63742690058479534</v>
      </c>
      <c r="AJ17" s="201">
        <f t="shared" si="7"/>
        <v>0.55498721227621484</v>
      </c>
      <c r="AK17" s="201">
        <f t="shared" si="7"/>
        <v>0.4607329842931937</v>
      </c>
      <c r="AL17" s="201">
        <f t="shared" si="7"/>
        <v>0.52857142857142858</v>
      </c>
      <c r="AM17" s="201">
        <f t="shared" si="7"/>
        <v>0.5</v>
      </c>
      <c r="AN17" s="201">
        <f t="shared" si="7"/>
        <v>0.5</v>
      </c>
      <c r="AO17" s="201">
        <f t="shared" si="7"/>
        <v>0.52317880794701987</v>
      </c>
      <c r="AP17" s="201">
        <f t="shared" si="7"/>
        <v>0.3543307086614173</v>
      </c>
      <c r="AQ17" s="201">
        <f t="shared" si="7"/>
        <v>0.52547770700636942</v>
      </c>
      <c r="AR17" s="201">
        <f t="shared" si="7"/>
        <v>0.35849056603773582</v>
      </c>
      <c r="AS17" s="201">
        <f t="shared" si="7"/>
        <v>0.421875</v>
      </c>
      <c r="AT17" s="437">
        <f>MAX(D17:AS17)</f>
        <v>0.67567567567567566</v>
      </c>
      <c r="AU17" s="437">
        <f>MIN(D17:AS17)</f>
        <v>0.1951219512195122</v>
      </c>
      <c r="AV17" s="438"/>
      <c r="AW17" s="439">
        <f>AT11/AT6</f>
        <v>0.54553103964098726</v>
      </c>
      <c r="AX17" s="272"/>
      <c r="AY17" s="272"/>
      <c r="AZ17" s="272"/>
    </row>
    <row r="18" spans="1:52" s="248" customFormat="1" x14ac:dyDescent="0.15">
      <c r="A18"/>
      <c r="B18" s="191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</row>
    <row r="19" spans="1:52" s="248" customFormat="1" x14ac:dyDescent="0.15">
      <c r="A19"/>
      <c r="B19" s="191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255D6-E07C-2D4D-9846-D2E840947E27}">
  <dimension ref="A1:AW12"/>
  <sheetViews>
    <sheetView topLeftCell="AG1" workbookViewId="0">
      <selection activeCell="AQ5" sqref="B1:AQ5"/>
    </sheetView>
  </sheetViews>
  <sheetFormatPr baseColWidth="10" defaultColWidth="10.83203125" defaultRowHeight="13" x14ac:dyDescent="0.15"/>
  <cols>
    <col min="2" max="8" width="10.83203125" style="383"/>
  </cols>
  <sheetData>
    <row r="1" spans="1:49" x14ac:dyDescent="0.15">
      <c r="B1" s="383" t="str">
        <f>'1.Ant pat totalt'!D5</f>
        <v>Borås</v>
      </c>
      <c r="C1" s="383" t="str">
        <f>'1.Ant pat totalt'!E5</f>
        <v>Eksjö</v>
      </c>
      <c r="D1" s="383" t="str">
        <f>'1.Ant pat totalt'!F5</f>
        <v>Eskilstuna</v>
      </c>
      <c r="E1" s="383" t="str">
        <f>'1.Ant pat totalt'!G5</f>
        <v>Falun</v>
      </c>
      <c r="F1" s="383" t="str">
        <f>'1.Ant pat totalt'!H5</f>
        <v>Gällivare</v>
      </c>
      <c r="G1" s="383" t="str">
        <f>'1.Ant pat totalt'!I5</f>
        <v>Gävle</v>
      </c>
      <c r="H1" s="383" t="str">
        <f>'1.Ant pat totalt'!J5</f>
        <v>Göteborg</v>
      </c>
      <c r="I1" s="383" t="str">
        <f>'1.Ant pat totalt'!K5</f>
        <v>Halmstad</v>
      </c>
      <c r="J1" s="383" t="str">
        <f>'1.Ant pat totalt'!L5</f>
        <v>Helsingborg</v>
      </c>
      <c r="K1" s="383" t="str">
        <f>'1.Ant pat totalt'!M5</f>
        <v>Hudiksvall</v>
      </c>
      <c r="L1" s="383" t="str">
        <f>'1.Ant pat totalt'!N5</f>
        <v>Jönköping</v>
      </c>
      <c r="M1" s="383" t="str">
        <f>'1.Ant pat totalt'!O5</f>
        <v>Kalmar</v>
      </c>
      <c r="N1" s="383" t="str">
        <f>'1.Ant pat totalt'!P5</f>
        <v>Karlskrona</v>
      </c>
      <c r="O1" s="383" t="str">
        <f>'1.Ant pat totalt'!Q5</f>
        <v>Karlstad</v>
      </c>
      <c r="P1" s="383" t="str">
        <f>'1.Ant pat totalt'!R5</f>
        <v>Kristianstad</v>
      </c>
      <c r="Q1" s="383" t="str">
        <f>'1.Ant pat totalt'!S5</f>
        <v>Linköping</v>
      </c>
      <c r="R1" s="383" t="str">
        <f>'1.Ant pat totalt'!T5</f>
        <v>Luleå</v>
      </c>
      <c r="S1" s="383" t="str">
        <f>'1.Ant pat totalt'!U5</f>
        <v>Lund/Malmö</v>
      </c>
      <c r="T1" s="383" t="str">
        <f>'1.Ant pat totalt'!V5</f>
        <v>Lycksele</v>
      </c>
      <c r="U1" s="383" t="str">
        <f>'1.Ant pat totalt'!W5</f>
        <v>Norra Älvsborg</v>
      </c>
      <c r="V1" s="383" t="str">
        <f>'1.Ant pat totalt'!X5</f>
        <v>Norrköping</v>
      </c>
      <c r="W1" s="383" t="str">
        <f>'1.Ant pat totalt'!Y5</f>
        <v>Nyköping</v>
      </c>
      <c r="X1" s="383" t="str">
        <f>'1.Ant pat totalt'!Z5</f>
        <v>Skellefteå</v>
      </c>
      <c r="Y1" s="383" t="str">
        <f>'1.Ant pat totalt'!AA5</f>
        <v>Skövde</v>
      </c>
      <c r="Z1" s="383" t="str">
        <f>'1.Ant pat totalt'!AB5</f>
        <v>Sth-BB Sth</v>
      </c>
      <c r="AA1" s="383" t="str">
        <f>'1.Ant pat totalt'!AC5</f>
        <v>Sth-Danderyd</v>
      </c>
      <c r="AB1" s="383" t="str">
        <f>'1.Ant pat totalt'!AD5</f>
        <v>Sth-KS Huddinge</v>
      </c>
      <c r="AC1" s="383" t="str">
        <f>'1.Ant pat totalt'!AE5</f>
        <v>Sth-KS Solna</v>
      </c>
      <c r="AD1" s="383" t="str">
        <f>'1.Ant pat totalt'!AF5</f>
        <v>Sth-Södersjukhuset</v>
      </c>
      <c r="AE1" s="383" t="str">
        <f>'1.Ant pat totalt'!AG5</f>
        <v>Sundsvall</v>
      </c>
      <c r="AF1" s="383" t="str">
        <f>'1.Ant pat totalt'!AH5</f>
        <v>Södertälje</v>
      </c>
      <c r="AG1" s="383" t="str">
        <f>'1.Ant pat totalt'!AI5</f>
        <v>Umeå</v>
      </c>
      <c r="AH1" s="383" t="str">
        <f>'1.Ant pat totalt'!AJ5</f>
        <v>Uppsala</v>
      </c>
      <c r="AI1" s="383" t="str">
        <f>'1.Ant pat totalt'!AK5</f>
        <v>Varberg</v>
      </c>
      <c r="AJ1" s="383" t="str">
        <f>'1.Ant pat totalt'!AL5</f>
        <v>Visby</v>
      </c>
      <c r="AK1" s="383" t="str">
        <f>'1.Ant pat totalt'!AM5</f>
        <v>Värnamo</v>
      </c>
      <c r="AL1" s="383" t="str">
        <f>'1.Ant pat totalt'!AN5</f>
        <v>Västervik</v>
      </c>
      <c r="AM1" s="383" t="str">
        <f>'1.Ant pat totalt'!AO5</f>
        <v>Västerås</v>
      </c>
      <c r="AN1" s="383" t="str">
        <f>'1.Ant pat totalt'!AP5</f>
        <v>Ystad</v>
      </c>
      <c r="AO1" s="383" t="str">
        <f>'1.Ant pat totalt'!AQ5</f>
        <v>Örebro</v>
      </c>
      <c r="AP1" s="383" t="str">
        <f>'1.Ant pat totalt'!AR5</f>
        <v>Örnsköldsvik</v>
      </c>
      <c r="AQ1" s="383" t="str">
        <f>'1.Ant pat totalt'!AS5</f>
        <v>Östersund</v>
      </c>
    </row>
    <row r="2" spans="1:49" ht="16" x14ac:dyDescent="0.15">
      <c r="A2" s="382" t="s">
        <v>160</v>
      </c>
      <c r="B2" s="382">
        <f>'1.Ant pat totalt'!D17</f>
        <v>9</v>
      </c>
      <c r="C2" s="382">
        <f>'1.Ant pat totalt'!E17</f>
        <v>4</v>
      </c>
      <c r="D2" s="382">
        <f>'1.Ant pat totalt'!F17</f>
        <v>6</v>
      </c>
      <c r="E2" s="382">
        <f>'1.Ant pat totalt'!G17</f>
        <v>13</v>
      </c>
      <c r="F2" s="382">
        <f>'1.Ant pat totalt'!H17</f>
        <v>2</v>
      </c>
      <c r="G2" s="382">
        <f>'1.Ant pat totalt'!I17</f>
        <v>10</v>
      </c>
      <c r="H2" s="382">
        <f>'1.Ant pat totalt'!J17</f>
        <v>48</v>
      </c>
      <c r="I2" s="382">
        <f>'1.Ant pat totalt'!K17</f>
        <v>11</v>
      </c>
      <c r="J2" s="382">
        <f>'1.Ant pat totalt'!L17</f>
        <v>10</v>
      </c>
      <c r="K2" s="382">
        <f>'1.Ant pat totalt'!M17</f>
        <v>6</v>
      </c>
      <c r="L2" s="382">
        <f>'1.Ant pat totalt'!N17</f>
        <v>12</v>
      </c>
      <c r="M2" s="382">
        <f>'1.Ant pat totalt'!O17</f>
        <v>6</v>
      </c>
      <c r="N2" s="382">
        <f>'1.Ant pat totalt'!P17</f>
        <v>6</v>
      </c>
      <c r="O2" s="382">
        <f>'1.Ant pat totalt'!Q17</f>
        <v>8</v>
      </c>
      <c r="P2" s="382">
        <f>'1.Ant pat totalt'!R17</f>
        <v>11</v>
      </c>
      <c r="Q2" s="382">
        <f>'1.Ant pat totalt'!S17</f>
        <v>8</v>
      </c>
      <c r="R2" s="382">
        <f>'1.Ant pat totalt'!T17</f>
        <v>6</v>
      </c>
      <c r="S2" s="382">
        <f>'1.Ant pat totalt'!U17</f>
        <v>43</v>
      </c>
      <c r="T2" s="382">
        <f>'1.Ant pat totalt'!V17</f>
        <v>0</v>
      </c>
      <c r="U2" s="382">
        <f>'1.Ant pat totalt'!W17</f>
        <v>11</v>
      </c>
      <c r="V2" s="382">
        <f>'1.Ant pat totalt'!X17</f>
        <v>5</v>
      </c>
      <c r="W2" s="382">
        <f>'1.Ant pat totalt'!Y17</f>
        <v>0</v>
      </c>
      <c r="X2" s="382">
        <f>'1.Ant pat totalt'!Z17</f>
        <v>5</v>
      </c>
      <c r="Y2" s="382">
        <f>'1.Ant pat totalt'!AA17</f>
        <v>8</v>
      </c>
      <c r="Z2" s="382">
        <f>'1.Ant pat totalt'!AB17</f>
        <v>10</v>
      </c>
      <c r="AA2" s="382">
        <f>'1.Ant pat totalt'!AC17</f>
        <v>21</v>
      </c>
      <c r="AB2" s="382">
        <f>'1.Ant pat totalt'!AD17</f>
        <v>21</v>
      </c>
      <c r="AC2" s="382">
        <f>'1.Ant pat totalt'!AE17</f>
        <v>21</v>
      </c>
      <c r="AD2" s="382">
        <f>'1.Ant pat totalt'!AF17</f>
        <v>37</v>
      </c>
      <c r="AE2" s="382">
        <f>'1.Ant pat totalt'!AG17</f>
        <v>3</v>
      </c>
      <c r="AF2" s="382">
        <f>'1.Ant pat totalt'!AH17</f>
        <v>2</v>
      </c>
      <c r="AG2" s="382">
        <f>'1.Ant pat totalt'!AI17</f>
        <v>9</v>
      </c>
      <c r="AH2" s="382">
        <f>'1.Ant pat totalt'!AJ17</f>
        <v>19</v>
      </c>
      <c r="AI2" s="382">
        <f>'1.Ant pat totalt'!AK17</f>
        <v>2</v>
      </c>
      <c r="AJ2" s="382">
        <f>'1.Ant pat totalt'!AL17</f>
        <v>2</v>
      </c>
      <c r="AK2" s="382">
        <f>'1.Ant pat totalt'!AM17</f>
        <v>1</v>
      </c>
      <c r="AL2" s="382">
        <f>'1.Ant pat totalt'!AN17</f>
        <v>2</v>
      </c>
      <c r="AM2" s="382">
        <f>'1.Ant pat totalt'!AO17</f>
        <v>12</v>
      </c>
      <c r="AN2" s="382">
        <f>'1.Ant pat totalt'!AP17</f>
        <v>4</v>
      </c>
      <c r="AO2" s="382">
        <f>'1.Ant pat totalt'!AQ17</f>
        <v>17</v>
      </c>
      <c r="AP2" s="382">
        <f>'1.Ant pat totalt'!AR17</f>
        <v>1</v>
      </c>
      <c r="AQ2" s="382">
        <f>'1.Ant pat totalt'!AS17</f>
        <v>7</v>
      </c>
    </row>
    <row r="3" spans="1:49" ht="16" x14ac:dyDescent="0.15">
      <c r="A3" s="382" t="s">
        <v>161</v>
      </c>
      <c r="B3" s="382">
        <f>'1.Ant pat totalt'!D18</f>
        <v>14</v>
      </c>
      <c r="C3" s="382">
        <f>'1.Ant pat totalt'!E18</f>
        <v>7</v>
      </c>
      <c r="D3" s="382">
        <f>'1.Ant pat totalt'!F18</f>
        <v>12</v>
      </c>
      <c r="E3" s="382">
        <f>'1.Ant pat totalt'!G18</f>
        <v>16</v>
      </c>
      <c r="F3" s="382">
        <f>'1.Ant pat totalt'!H18</f>
        <v>0</v>
      </c>
      <c r="G3" s="382">
        <f>'1.Ant pat totalt'!I18</f>
        <v>6</v>
      </c>
      <c r="H3" s="382">
        <f>'1.Ant pat totalt'!J18</f>
        <v>56</v>
      </c>
      <c r="I3" s="382">
        <f>'1.Ant pat totalt'!K18</f>
        <v>11</v>
      </c>
      <c r="J3" s="382">
        <f>'1.Ant pat totalt'!L18</f>
        <v>27</v>
      </c>
      <c r="K3" s="382">
        <f>'1.Ant pat totalt'!M18</f>
        <v>3</v>
      </c>
      <c r="L3" s="382">
        <f>'1.Ant pat totalt'!N18</f>
        <v>17</v>
      </c>
      <c r="M3" s="382">
        <f>'1.Ant pat totalt'!O18</f>
        <v>10</v>
      </c>
      <c r="N3" s="382">
        <f>'1.Ant pat totalt'!P18</f>
        <v>6</v>
      </c>
      <c r="O3" s="382">
        <f>'1.Ant pat totalt'!Q18</f>
        <v>16</v>
      </c>
      <c r="P3" s="382">
        <f>'1.Ant pat totalt'!R18</f>
        <v>13</v>
      </c>
      <c r="Q3" s="382">
        <f>'1.Ant pat totalt'!S18</f>
        <v>15</v>
      </c>
      <c r="R3" s="382">
        <f>'1.Ant pat totalt'!T18</f>
        <v>20</v>
      </c>
      <c r="S3" s="382">
        <f>'1.Ant pat totalt'!U18</f>
        <v>40</v>
      </c>
      <c r="T3" s="382">
        <f>'1.Ant pat totalt'!V18</f>
        <v>0</v>
      </c>
      <c r="U3" s="382">
        <f>'1.Ant pat totalt'!W18</f>
        <v>15</v>
      </c>
      <c r="V3" s="382">
        <f>'1.Ant pat totalt'!X18</f>
        <v>13</v>
      </c>
      <c r="W3" s="382">
        <f>'1.Ant pat totalt'!Y18</f>
        <v>3</v>
      </c>
      <c r="X3" s="382">
        <f>'1.Ant pat totalt'!Z18</f>
        <v>1</v>
      </c>
      <c r="Y3" s="382">
        <f>'1.Ant pat totalt'!AA18</f>
        <v>9</v>
      </c>
      <c r="Z3" s="382">
        <f>'1.Ant pat totalt'!AB18</f>
        <v>23</v>
      </c>
      <c r="AA3" s="382">
        <f>'1.Ant pat totalt'!AC18</f>
        <v>25</v>
      </c>
      <c r="AB3" s="382">
        <f>'1.Ant pat totalt'!AD18</f>
        <v>32</v>
      </c>
      <c r="AC3" s="382">
        <f>'1.Ant pat totalt'!AE18</f>
        <v>28</v>
      </c>
      <c r="AD3" s="382">
        <f>'1.Ant pat totalt'!AF18</f>
        <v>38</v>
      </c>
      <c r="AE3" s="382">
        <f>'1.Ant pat totalt'!AG18</f>
        <v>10</v>
      </c>
      <c r="AF3" s="382">
        <f>'1.Ant pat totalt'!AH18</f>
        <v>5</v>
      </c>
      <c r="AG3" s="382">
        <f>'1.Ant pat totalt'!AI18</f>
        <v>9</v>
      </c>
      <c r="AH3" s="382">
        <f>'1.Ant pat totalt'!AJ18</f>
        <v>26</v>
      </c>
      <c r="AI3" s="382">
        <f>'1.Ant pat totalt'!AK18</f>
        <v>6</v>
      </c>
      <c r="AJ3" s="382">
        <f>'1.Ant pat totalt'!AL18</f>
        <v>0</v>
      </c>
      <c r="AK3" s="382">
        <f>'1.Ant pat totalt'!AM18</f>
        <v>4</v>
      </c>
      <c r="AL3" s="382">
        <f>'1.Ant pat totalt'!AN18</f>
        <v>6</v>
      </c>
      <c r="AM3" s="382">
        <f>'1.Ant pat totalt'!AO18</f>
        <v>15</v>
      </c>
      <c r="AN3" s="382">
        <f>'1.Ant pat totalt'!AP18</f>
        <v>2</v>
      </c>
      <c r="AO3" s="382">
        <f>'1.Ant pat totalt'!AQ18</f>
        <v>18</v>
      </c>
      <c r="AP3" s="382">
        <f>'1.Ant pat totalt'!AR18</f>
        <v>2</v>
      </c>
      <c r="AQ3" s="382">
        <f>'1.Ant pat totalt'!AS18</f>
        <v>5</v>
      </c>
    </row>
    <row r="4" spans="1:49" ht="16" x14ac:dyDescent="0.15">
      <c r="A4" s="382" t="s">
        <v>162</v>
      </c>
      <c r="B4" s="382">
        <f>'1.Ant pat totalt'!D19</f>
        <v>13</v>
      </c>
      <c r="C4" s="382">
        <f>'1.Ant pat totalt'!E19</f>
        <v>1</v>
      </c>
      <c r="D4" s="382">
        <f>'1.Ant pat totalt'!F19</f>
        <v>15</v>
      </c>
      <c r="E4" s="382">
        <f>'1.Ant pat totalt'!G19</f>
        <v>8</v>
      </c>
      <c r="F4" s="382">
        <f>'1.Ant pat totalt'!H19</f>
        <v>0</v>
      </c>
      <c r="G4" s="382">
        <f>'1.Ant pat totalt'!I19</f>
        <v>10</v>
      </c>
      <c r="H4" s="382">
        <f>'1.Ant pat totalt'!J19</f>
        <v>40</v>
      </c>
      <c r="I4" s="382">
        <f>'1.Ant pat totalt'!K19</f>
        <v>10</v>
      </c>
      <c r="J4" s="382">
        <f>'1.Ant pat totalt'!L19</f>
        <v>14</v>
      </c>
      <c r="K4" s="382">
        <f>'1.Ant pat totalt'!M19</f>
        <v>9</v>
      </c>
      <c r="L4" s="382">
        <f>'1.Ant pat totalt'!N19</f>
        <v>10</v>
      </c>
      <c r="M4" s="382">
        <f>'1.Ant pat totalt'!O19</f>
        <v>3</v>
      </c>
      <c r="N4" s="382">
        <f>'1.Ant pat totalt'!P19</f>
        <v>5</v>
      </c>
      <c r="O4" s="382">
        <f>'1.Ant pat totalt'!Q19</f>
        <v>12</v>
      </c>
      <c r="P4" s="382">
        <f>'1.Ant pat totalt'!R19</f>
        <v>6</v>
      </c>
      <c r="Q4" s="382">
        <f>'1.Ant pat totalt'!S19</f>
        <v>9</v>
      </c>
      <c r="R4" s="382">
        <f>'1.Ant pat totalt'!T19</f>
        <v>13</v>
      </c>
      <c r="S4" s="382">
        <f>'1.Ant pat totalt'!U19</f>
        <v>42</v>
      </c>
      <c r="T4" s="382">
        <f>'1.Ant pat totalt'!V19</f>
        <v>0</v>
      </c>
      <c r="U4" s="382">
        <f>'1.Ant pat totalt'!W19</f>
        <v>11</v>
      </c>
      <c r="V4" s="382">
        <f>'1.Ant pat totalt'!X19</f>
        <v>7</v>
      </c>
      <c r="W4" s="382">
        <f>'1.Ant pat totalt'!Y19</f>
        <v>2</v>
      </c>
      <c r="X4" s="382">
        <f>'1.Ant pat totalt'!Z19</f>
        <v>5</v>
      </c>
      <c r="Y4" s="382">
        <f>'1.Ant pat totalt'!AA19</f>
        <v>4</v>
      </c>
      <c r="Z4" s="382">
        <f>'1.Ant pat totalt'!AB19</f>
        <v>15</v>
      </c>
      <c r="AA4" s="382">
        <f>'1.Ant pat totalt'!AC19</f>
        <v>42</v>
      </c>
      <c r="AB4" s="382">
        <f>'1.Ant pat totalt'!AD19</f>
        <v>25</v>
      </c>
      <c r="AC4" s="382">
        <f>'1.Ant pat totalt'!AE19</f>
        <v>22</v>
      </c>
      <c r="AD4" s="382">
        <f>'1.Ant pat totalt'!AF19</f>
        <v>37</v>
      </c>
      <c r="AE4" s="382">
        <f>'1.Ant pat totalt'!AG19</f>
        <v>5</v>
      </c>
      <c r="AF4" s="382">
        <f>'1.Ant pat totalt'!AH19</f>
        <v>1</v>
      </c>
      <c r="AG4" s="382">
        <f>'1.Ant pat totalt'!AI19</f>
        <v>12</v>
      </c>
      <c r="AH4" s="382">
        <f>'1.Ant pat totalt'!AJ19</f>
        <v>13</v>
      </c>
      <c r="AI4" s="382">
        <f>'1.Ant pat totalt'!AK19</f>
        <v>4</v>
      </c>
      <c r="AJ4" s="382">
        <f>'1.Ant pat totalt'!AL19</f>
        <v>2</v>
      </c>
      <c r="AK4" s="382">
        <f>'1.Ant pat totalt'!AM19</f>
        <v>4</v>
      </c>
      <c r="AL4" s="382">
        <f>'1.Ant pat totalt'!AN19</f>
        <v>2</v>
      </c>
      <c r="AM4" s="382">
        <f>'1.Ant pat totalt'!AO19</f>
        <v>6</v>
      </c>
      <c r="AN4" s="382">
        <f>'1.Ant pat totalt'!AP19</f>
        <v>1</v>
      </c>
      <c r="AO4" s="382">
        <f>'1.Ant pat totalt'!AQ19</f>
        <v>11</v>
      </c>
      <c r="AP4" s="382">
        <f>'1.Ant pat totalt'!AR19</f>
        <v>4</v>
      </c>
      <c r="AQ4" s="382">
        <f>'1.Ant pat totalt'!AS19</f>
        <v>8</v>
      </c>
      <c r="AR4" s="385" t="s">
        <v>83</v>
      </c>
      <c r="AS4" s="385" t="s">
        <v>84</v>
      </c>
      <c r="AT4" s="335" t="s">
        <v>102</v>
      </c>
    </row>
    <row r="5" spans="1:49" ht="16" x14ac:dyDescent="0.15">
      <c r="A5" s="382" t="s">
        <v>114</v>
      </c>
      <c r="B5" s="382">
        <f>SUM(B2:B4)</f>
        <v>36</v>
      </c>
      <c r="C5" s="382">
        <f t="shared" ref="C5:AQ5" si="0">SUM(C2:C4)</f>
        <v>12</v>
      </c>
      <c r="D5" s="382">
        <f t="shared" si="0"/>
        <v>33</v>
      </c>
      <c r="E5" s="382">
        <f t="shared" si="0"/>
        <v>37</v>
      </c>
      <c r="F5" s="382">
        <f t="shared" si="0"/>
        <v>2</v>
      </c>
      <c r="G5" s="382">
        <f t="shared" si="0"/>
        <v>26</v>
      </c>
      <c r="H5" s="382">
        <f t="shared" si="0"/>
        <v>144</v>
      </c>
      <c r="I5" s="382">
        <f t="shared" si="0"/>
        <v>32</v>
      </c>
      <c r="J5" s="382">
        <f t="shared" si="0"/>
        <v>51</v>
      </c>
      <c r="K5" s="382">
        <f t="shared" si="0"/>
        <v>18</v>
      </c>
      <c r="L5" s="382">
        <f t="shared" si="0"/>
        <v>39</v>
      </c>
      <c r="M5" s="382">
        <f t="shared" si="0"/>
        <v>19</v>
      </c>
      <c r="N5" s="382">
        <f t="shared" si="0"/>
        <v>17</v>
      </c>
      <c r="O5" s="382">
        <f t="shared" si="0"/>
        <v>36</v>
      </c>
      <c r="P5" s="382">
        <f t="shared" si="0"/>
        <v>30</v>
      </c>
      <c r="Q5" s="382">
        <f t="shared" si="0"/>
        <v>32</v>
      </c>
      <c r="R5" s="382">
        <f t="shared" si="0"/>
        <v>39</v>
      </c>
      <c r="S5" s="382">
        <f t="shared" si="0"/>
        <v>125</v>
      </c>
      <c r="T5" s="382">
        <f t="shared" si="0"/>
        <v>0</v>
      </c>
      <c r="U5" s="382">
        <f t="shared" si="0"/>
        <v>37</v>
      </c>
      <c r="V5" s="382">
        <f t="shared" si="0"/>
        <v>25</v>
      </c>
      <c r="W5" s="382">
        <f t="shared" si="0"/>
        <v>5</v>
      </c>
      <c r="X5" s="382">
        <f t="shared" si="0"/>
        <v>11</v>
      </c>
      <c r="Y5" s="382">
        <f t="shared" si="0"/>
        <v>21</v>
      </c>
      <c r="Z5" s="382">
        <f t="shared" si="0"/>
        <v>48</v>
      </c>
      <c r="AA5" s="382">
        <f t="shared" si="0"/>
        <v>88</v>
      </c>
      <c r="AB5" s="382">
        <f t="shared" si="0"/>
        <v>78</v>
      </c>
      <c r="AC5" s="382">
        <f t="shared" si="0"/>
        <v>71</v>
      </c>
      <c r="AD5" s="382">
        <f t="shared" si="0"/>
        <v>112</v>
      </c>
      <c r="AE5" s="382">
        <f t="shared" si="0"/>
        <v>18</v>
      </c>
      <c r="AF5" s="382">
        <f t="shared" si="0"/>
        <v>8</v>
      </c>
      <c r="AG5" s="382">
        <f t="shared" si="0"/>
        <v>30</v>
      </c>
      <c r="AH5" s="382">
        <f t="shared" si="0"/>
        <v>58</v>
      </c>
      <c r="AI5" s="382">
        <f t="shared" si="0"/>
        <v>12</v>
      </c>
      <c r="AJ5" s="382">
        <f t="shared" si="0"/>
        <v>4</v>
      </c>
      <c r="AK5" s="382">
        <f t="shared" si="0"/>
        <v>9</v>
      </c>
      <c r="AL5" s="382">
        <f t="shared" si="0"/>
        <v>10</v>
      </c>
      <c r="AM5" s="382">
        <f t="shared" si="0"/>
        <v>33</v>
      </c>
      <c r="AN5" s="382">
        <f t="shared" si="0"/>
        <v>7</v>
      </c>
      <c r="AO5" s="382">
        <f t="shared" si="0"/>
        <v>46</v>
      </c>
      <c r="AP5" s="382">
        <f t="shared" si="0"/>
        <v>7</v>
      </c>
      <c r="AQ5" s="382">
        <f t="shared" si="0"/>
        <v>20</v>
      </c>
      <c r="AR5" s="440">
        <f>MAX(U5:AQ5)</f>
        <v>112</v>
      </c>
      <c r="AS5" s="440">
        <f>MIN(U5:AQ5)</f>
        <v>4</v>
      </c>
      <c r="AT5" s="440">
        <f>AVERAGE(U5:AQ5)</f>
        <v>32.956521739130437</v>
      </c>
    </row>
    <row r="6" spans="1:49" ht="16" x14ac:dyDescent="0.15">
      <c r="A6" s="357" t="s">
        <v>163</v>
      </c>
      <c r="I6" s="383"/>
      <c r="J6" s="383"/>
      <c r="K6" s="383"/>
      <c r="L6" s="383"/>
      <c r="M6" s="383"/>
      <c r="N6" s="383"/>
      <c r="O6" s="383"/>
      <c r="P6" s="383"/>
      <c r="Q6" s="383"/>
      <c r="R6" s="383"/>
      <c r="S6" s="383"/>
      <c r="T6" s="383"/>
      <c r="U6" s="383"/>
      <c r="V6" s="383"/>
      <c r="W6" s="383"/>
      <c r="X6" s="383"/>
      <c r="Y6" s="383"/>
      <c r="Z6" s="383"/>
      <c r="AA6" s="383"/>
      <c r="AB6" s="383"/>
      <c r="AC6" s="383"/>
      <c r="AD6" s="383"/>
      <c r="AE6" s="383"/>
      <c r="AF6" s="383"/>
      <c r="AG6" s="383"/>
      <c r="AH6" s="383"/>
      <c r="AI6" s="383"/>
      <c r="AJ6" s="383"/>
      <c r="AK6" s="383"/>
      <c r="AL6" s="383"/>
      <c r="AM6" s="383"/>
      <c r="AN6" s="383"/>
      <c r="AO6" s="383"/>
      <c r="AP6" s="383"/>
      <c r="AQ6" s="383"/>
      <c r="AR6" s="440"/>
      <c r="AS6" s="440"/>
      <c r="AT6" s="440"/>
    </row>
    <row r="7" spans="1:49" ht="16" x14ac:dyDescent="0.15">
      <c r="A7" s="382" t="s">
        <v>160</v>
      </c>
      <c r="B7" s="383">
        <f>'3. Därav sectio '!D17</f>
        <v>4</v>
      </c>
      <c r="C7" s="383">
        <f>'3. Därav sectio '!E17</f>
        <v>2</v>
      </c>
      <c r="D7" s="383">
        <f>'3. Därav sectio '!F17</f>
        <v>5</v>
      </c>
      <c r="E7" s="383">
        <f>'3. Därav sectio '!G17</f>
        <v>7</v>
      </c>
      <c r="F7" s="383">
        <f>'3. Därav sectio '!H17</f>
        <v>1</v>
      </c>
      <c r="G7" s="383">
        <f>'3. Därav sectio '!I17</f>
        <v>5</v>
      </c>
      <c r="H7" s="383">
        <f>'3. Därav sectio '!J17</f>
        <v>22</v>
      </c>
      <c r="I7" s="383">
        <f>'3. Därav sectio '!K17</f>
        <v>4</v>
      </c>
      <c r="J7" s="383">
        <f>'3. Därav sectio '!L17</f>
        <v>7</v>
      </c>
      <c r="K7" s="383">
        <f>'3. Därav sectio '!M17</f>
        <v>3</v>
      </c>
      <c r="L7" s="383">
        <f>'3. Därav sectio '!N17</f>
        <v>8</v>
      </c>
      <c r="M7" s="383">
        <f>'3. Därav sectio '!O17</f>
        <v>3</v>
      </c>
      <c r="N7" s="383">
        <f>'3. Därav sectio '!P17</f>
        <v>2</v>
      </c>
      <c r="O7" s="383">
        <f>'3. Därav sectio '!Q17</f>
        <v>2</v>
      </c>
      <c r="P7" s="383">
        <f>'3. Därav sectio '!R17</f>
        <v>6</v>
      </c>
      <c r="Q7" s="383">
        <f>'3. Därav sectio '!S17</f>
        <v>2</v>
      </c>
      <c r="R7" s="383">
        <f>'3. Därav sectio '!T17</f>
        <v>0</v>
      </c>
      <c r="S7" s="383">
        <f>'3. Därav sectio '!U17</f>
        <v>16</v>
      </c>
      <c r="T7" s="383">
        <f>'3. Därav sectio '!V17</f>
        <v>0</v>
      </c>
      <c r="U7" s="383">
        <f>'3. Därav sectio '!W17</f>
        <v>6</v>
      </c>
      <c r="V7" s="383">
        <f>'3. Därav sectio '!X17</f>
        <v>1</v>
      </c>
      <c r="W7" s="383">
        <f>'3. Därav sectio '!Y17</f>
        <v>0</v>
      </c>
      <c r="X7" s="383">
        <f>'3. Därav sectio '!Z17</f>
        <v>4</v>
      </c>
      <c r="Y7" s="383">
        <f>'3. Därav sectio '!AA17</f>
        <v>3</v>
      </c>
      <c r="Z7" s="383">
        <f>'3. Därav sectio '!AB17</f>
        <v>3</v>
      </c>
      <c r="AA7" s="383">
        <f>'3. Därav sectio '!AC17</f>
        <v>7</v>
      </c>
      <c r="AB7" s="383">
        <f>'3. Därav sectio '!AD17</f>
        <v>12</v>
      </c>
      <c r="AC7" s="383">
        <f>'3. Därav sectio '!AE17</f>
        <v>7</v>
      </c>
      <c r="AD7" s="383">
        <f>'3. Därav sectio '!AF17</f>
        <v>15</v>
      </c>
      <c r="AE7" s="383">
        <f>'3. Därav sectio '!AG17</f>
        <v>2</v>
      </c>
      <c r="AF7" s="383">
        <f>'3. Därav sectio '!AH17</f>
        <v>1</v>
      </c>
      <c r="AG7" s="383">
        <f>'3. Därav sectio '!AI17</f>
        <v>2</v>
      </c>
      <c r="AH7" s="383">
        <f>'3. Därav sectio '!AJ17</f>
        <v>11</v>
      </c>
      <c r="AI7" s="383">
        <f>'3. Därav sectio '!AK17</f>
        <v>1</v>
      </c>
      <c r="AJ7" s="383">
        <f>'3. Därav sectio '!AL17</f>
        <v>0</v>
      </c>
      <c r="AK7" s="383">
        <f>'3. Därav sectio '!AM17</f>
        <v>0</v>
      </c>
      <c r="AL7" s="383">
        <f>'3. Därav sectio '!AN17</f>
        <v>0</v>
      </c>
      <c r="AM7" s="383">
        <f>'3. Därav sectio '!AO17</f>
        <v>8</v>
      </c>
      <c r="AN7" s="383">
        <f>'3. Därav sectio '!AP17</f>
        <v>0</v>
      </c>
      <c r="AO7" s="383">
        <f>'3. Därav sectio '!AQ17</f>
        <v>6</v>
      </c>
      <c r="AP7" s="383">
        <f>'3. Därav sectio '!AR17</f>
        <v>0</v>
      </c>
      <c r="AQ7" s="383">
        <f>'3. Därav sectio '!AS17</f>
        <v>3</v>
      </c>
    </row>
    <row r="8" spans="1:49" ht="16" x14ac:dyDescent="0.15">
      <c r="A8" s="382" t="s">
        <v>161</v>
      </c>
      <c r="B8" s="383">
        <f>'3. Därav sectio '!D18</f>
        <v>4</v>
      </c>
      <c r="C8" s="383">
        <f>'3. Därav sectio '!E18</f>
        <v>1</v>
      </c>
      <c r="D8" s="383">
        <f>'3. Därav sectio '!F18</f>
        <v>3</v>
      </c>
      <c r="E8" s="383">
        <f>'3. Därav sectio '!G18</f>
        <v>5</v>
      </c>
      <c r="F8" s="383">
        <f>'3. Därav sectio '!H18</f>
        <v>0</v>
      </c>
      <c r="G8" s="383">
        <f>'3. Därav sectio '!I18</f>
        <v>1</v>
      </c>
      <c r="H8" s="383">
        <f>'3. Därav sectio '!J18</f>
        <v>20</v>
      </c>
      <c r="I8" s="383">
        <f>'3. Därav sectio '!K18</f>
        <v>4</v>
      </c>
      <c r="J8" s="383">
        <f>'3. Därav sectio '!L18</f>
        <v>3</v>
      </c>
      <c r="K8" s="383">
        <f>'3. Därav sectio '!M18</f>
        <v>1</v>
      </c>
      <c r="L8" s="383">
        <f>'3. Därav sectio '!N18</f>
        <v>1</v>
      </c>
      <c r="M8" s="383">
        <f>'3. Därav sectio '!O18</f>
        <v>0</v>
      </c>
      <c r="N8" s="383">
        <f>'3. Därav sectio '!P18</f>
        <v>1</v>
      </c>
      <c r="O8" s="383">
        <f>'3. Därav sectio '!Q18</f>
        <v>6</v>
      </c>
      <c r="P8" s="383">
        <f>'3. Därav sectio '!R18</f>
        <v>2</v>
      </c>
      <c r="Q8" s="383">
        <f>'3. Därav sectio '!S18</f>
        <v>3</v>
      </c>
      <c r="R8" s="383">
        <f>'3. Därav sectio '!T18</f>
        <v>0</v>
      </c>
      <c r="S8" s="383">
        <f>'3. Därav sectio '!U18</f>
        <v>9</v>
      </c>
      <c r="T8" s="383">
        <f>'3. Därav sectio '!V18</f>
        <v>0</v>
      </c>
      <c r="U8" s="383">
        <f>'3. Därav sectio '!W18</f>
        <v>2</v>
      </c>
      <c r="V8" s="383">
        <f>'3. Därav sectio '!X18</f>
        <v>2</v>
      </c>
      <c r="W8" s="383">
        <f>'3. Därav sectio '!Y18</f>
        <v>1</v>
      </c>
      <c r="X8" s="383">
        <f>'3. Därav sectio '!Z18</f>
        <v>0</v>
      </c>
      <c r="Y8" s="383">
        <f>'3. Därav sectio '!AA18</f>
        <v>1</v>
      </c>
      <c r="Z8" s="383">
        <f>'3. Därav sectio '!AB18</f>
        <v>8</v>
      </c>
      <c r="AA8" s="383">
        <f>'3. Därav sectio '!AC18</f>
        <v>5</v>
      </c>
      <c r="AB8" s="383">
        <f>'3. Därav sectio '!AD18</f>
        <v>4</v>
      </c>
      <c r="AC8" s="383">
        <f>'3. Därav sectio '!AE18</f>
        <v>11</v>
      </c>
      <c r="AD8" s="383">
        <f>'3. Därav sectio '!AF18</f>
        <v>6</v>
      </c>
      <c r="AE8" s="383">
        <f>'3. Därav sectio '!AG18</f>
        <v>1</v>
      </c>
      <c r="AF8" s="383">
        <f>'3. Därav sectio '!AH18</f>
        <v>1</v>
      </c>
      <c r="AG8" s="383">
        <f>'3. Därav sectio '!AI18</f>
        <v>2</v>
      </c>
      <c r="AH8" s="383">
        <f>'3. Därav sectio '!AJ18</f>
        <v>4</v>
      </c>
      <c r="AI8" s="383">
        <f>'3. Därav sectio '!AK18</f>
        <v>2</v>
      </c>
      <c r="AJ8" s="383">
        <f>'3. Därav sectio '!AL18</f>
        <v>0</v>
      </c>
      <c r="AK8" s="383">
        <f>'3. Därav sectio '!AM18</f>
        <v>1</v>
      </c>
      <c r="AL8" s="383">
        <f>'3. Därav sectio '!AN18</f>
        <v>0</v>
      </c>
      <c r="AM8" s="383">
        <f>'3. Därav sectio '!AO18</f>
        <v>5</v>
      </c>
      <c r="AN8" s="383">
        <f>'3. Därav sectio '!AP18</f>
        <v>0</v>
      </c>
      <c r="AO8" s="383">
        <f>'3. Därav sectio '!AQ18</f>
        <v>4</v>
      </c>
      <c r="AP8" s="383">
        <f>'3. Därav sectio '!AR18</f>
        <v>0</v>
      </c>
      <c r="AQ8" s="383">
        <f>'3. Därav sectio '!AS18</f>
        <v>1</v>
      </c>
    </row>
    <row r="9" spans="1:49" ht="16" x14ac:dyDescent="0.15">
      <c r="A9" s="382" t="s">
        <v>162</v>
      </c>
      <c r="B9" s="383">
        <f>'3. Därav sectio '!D19</f>
        <v>13</v>
      </c>
      <c r="C9" s="383">
        <f>'3. Därav sectio '!E19</f>
        <v>1</v>
      </c>
      <c r="D9" s="383">
        <f>'3. Därav sectio '!F19</f>
        <v>15</v>
      </c>
      <c r="E9" s="383">
        <f>'3. Därav sectio '!G19</f>
        <v>8</v>
      </c>
      <c r="F9" s="383">
        <f>'3. Därav sectio '!H19</f>
        <v>0</v>
      </c>
      <c r="G9" s="383">
        <f>'3. Därav sectio '!I19</f>
        <v>10</v>
      </c>
      <c r="H9" s="383">
        <f>'3. Därav sectio '!J19</f>
        <v>40</v>
      </c>
      <c r="I9" s="383">
        <f>'3. Därav sectio '!K19</f>
        <v>10</v>
      </c>
      <c r="J9" s="383">
        <f>'3. Därav sectio '!L19</f>
        <v>14</v>
      </c>
      <c r="K9" s="383">
        <f>'3. Därav sectio '!M19</f>
        <v>9</v>
      </c>
      <c r="L9" s="383">
        <f>'3. Därav sectio '!N19</f>
        <v>10</v>
      </c>
      <c r="M9" s="383">
        <f>'3. Därav sectio '!O19</f>
        <v>3</v>
      </c>
      <c r="N9" s="383">
        <f>'3. Därav sectio '!P19</f>
        <v>5</v>
      </c>
      <c r="O9" s="383">
        <f>'3. Därav sectio '!Q19</f>
        <v>12</v>
      </c>
      <c r="P9" s="383">
        <f>'3. Därav sectio '!R19</f>
        <v>6</v>
      </c>
      <c r="Q9" s="383">
        <f>'3. Därav sectio '!S19</f>
        <v>9</v>
      </c>
      <c r="R9" s="383">
        <f>'3. Därav sectio '!T19</f>
        <v>13</v>
      </c>
      <c r="S9" s="383">
        <f>'3. Därav sectio '!U19</f>
        <v>42</v>
      </c>
      <c r="T9" s="383">
        <f>'3. Därav sectio '!V19</f>
        <v>0</v>
      </c>
      <c r="U9" s="383">
        <f>'3. Därav sectio '!W19</f>
        <v>11</v>
      </c>
      <c r="V9" s="383">
        <f>'3. Därav sectio '!X19</f>
        <v>7</v>
      </c>
      <c r="W9" s="383">
        <f>'3. Därav sectio '!Y19</f>
        <v>2</v>
      </c>
      <c r="X9" s="383">
        <f>'3. Därav sectio '!Z19</f>
        <v>5</v>
      </c>
      <c r="Y9" s="383">
        <f>'3. Därav sectio '!AA19</f>
        <v>4</v>
      </c>
      <c r="Z9" s="383">
        <f>'3. Därav sectio '!AB19</f>
        <v>15</v>
      </c>
      <c r="AA9" s="383">
        <f>'3. Därav sectio '!AC19</f>
        <v>42</v>
      </c>
      <c r="AB9" s="383">
        <f>'3. Därav sectio '!AD19</f>
        <v>25</v>
      </c>
      <c r="AC9" s="383">
        <f>'3. Därav sectio '!AE19</f>
        <v>22</v>
      </c>
      <c r="AD9" s="383">
        <f>'3. Därav sectio '!AF19</f>
        <v>37</v>
      </c>
      <c r="AE9" s="383">
        <f>'3. Därav sectio '!AG19</f>
        <v>5</v>
      </c>
      <c r="AF9" s="383">
        <f>'3. Därav sectio '!AH19</f>
        <v>1</v>
      </c>
      <c r="AG9" s="383">
        <f>'3. Därav sectio '!AI19</f>
        <v>12</v>
      </c>
      <c r="AH9" s="383">
        <f>'3. Därav sectio '!AJ19</f>
        <v>13</v>
      </c>
      <c r="AI9" s="383">
        <f>'3. Därav sectio '!AK19</f>
        <v>4</v>
      </c>
      <c r="AJ9" s="383">
        <f>'3. Därav sectio '!AL19</f>
        <v>2</v>
      </c>
      <c r="AK9" s="383">
        <f>'3. Därav sectio '!AM19</f>
        <v>4</v>
      </c>
      <c r="AL9" s="383">
        <f>'3. Därav sectio '!AN19</f>
        <v>2</v>
      </c>
      <c r="AM9" s="383">
        <f>'3. Därav sectio '!AO19</f>
        <v>6</v>
      </c>
      <c r="AN9" s="383">
        <f>'3. Därav sectio '!AP19</f>
        <v>1</v>
      </c>
      <c r="AO9" s="383">
        <f>'3. Därav sectio '!AQ19</f>
        <v>11</v>
      </c>
      <c r="AP9" s="383">
        <f>'3. Därav sectio '!AR19</f>
        <v>4</v>
      </c>
      <c r="AQ9" s="383">
        <f>'3. Därav sectio '!AS19</f>
        <v>8</v>
      </c>
    </row>
    <row r="10" spans="1:49" ht="16" x14ac:dyDescent="0.15">
      <c r="A10" s="382" t="s">
        <v>114</v>
      </c>
      <c r="B10" s="383">
        <f>SUM(B7:B9)</f>
        <v>21</v>
      </c>
      <c r="C10" s="383">
        <f t="shared" ref="C10:AQ10" si="1">SUM(C7:C9)</f>
        <v>4</v>
      </c>
      <c r="D10" s="383">
        <f t="shared" si="1"/>
        <v>23</v>
      </c>
      <c r="E10" s="383">
        <f t="shared" si="1"/>
        <v>20</v>
      </c>
      <c r="F10" s="383">
        <f t="shared" si="1"/>
        <v>1</v>
      </c>
      <c r="G10" s="383">
        <f t="shared" si="1"/>
        <v>16</v>
      </c>
      <c r="H10" s="383">
        <f t="shared" si="1"/>
        <v>82</v>
      </c>
      <c r="I10" s="383">
        <f t="shared" si="1"/>
        <v>18</v>
      </c>
      <c r="J10" s="383">
        <f t="shared" si="1"/>
        <v>24</v>
      </c>
      <c r="K10" s="383">
        <f t="shared" si="1"/>
        <v>13</v>
      </c>
      <c r="L10" s="383">
        <f t="shared" si="1"/>
        <v>19</v>
      </c>
      <c r="M10" s="383">
        <f t="shared" si="1"/>
        <v>6</v>
      </c>
      <c r="N10" s="383">
        <f t="shared" si="1"/>
        <v>8</v>
      </c>
      <c r="O10" s="383">
        <f t="shared" si="1"/>
        <v>20</v>
      </c>
      <c r="P10" s="383">
        <f t="shared" si="1"/>
        <v>14</v>
      </c>
      <c r="Q10" s="383">
        <f t="shared" si="1"/>
        <v>14</v>
      </c>
      <c r="R10" s="383">
        <f t="shared" si="1"/>
        <v>13</v>
      </c>
      <c r="S10" s="383">
        <f t="shared" si="1"/>
        <v>67</v>
      </c>
      <c r="T10" s="383">
        <f t="shared" si="1"/>
        <v>0</v>
      </c>
      <c r="U10" s="383">
        <f t="shared" si="1"/>
        <v>19</v>
      </c>
      <c r="V10" s="383">
        <f t="shared" si="1"/>
        <v>10</v>
      </c>
      <c r="W10" s="383">
        <f t="shared" si="1"/>
        <v>3</v>
      </c>
      <c r="X10" s="383">
        <f t="shared" si="1"/>
        <v>9</v>
      </c>
      <c r="Y10" s="383">
        <f t="shared" si="1"/>
        <v>8</v>
      </c>
      <c r="Z10" s="383">
        <f t="shared" si="1"/>
        <v>26</v>
      </c>
      <c r="AA10" s="383">
        <f t="shared" si="1"/>
        <v>54</v>
      </c>
      <c r="AB10" s="383">
        <f t="shared" si="1"/>
        <v>41</v>
      </c>
      <c r="AC10" s="383">
        <f t="shared" si="1"/>
        <v>40</v>
      </c>
      <c r="AD10" s="383">
        <f t="shared" si="1"/>
        <v>58</v>
      </c>
      <c r="AE10" s="383">
        <f t="shared" si="1"/>
        <v>8</v>
      </c>
      <c r="AF10" s="383">
        <f t="shared" si="1"/>
        <v>3</v>
      </c>
      <c r="AG10" s="383">
        <f t="shared" si="1"/>
        <v>16</v>
      </c>
      <c r="AH10" s="383">
        <f t="shared" si="1"/>
        <v>28</v>
      </c>
      <c r="AI10" s="383">
        <f t="shared" si="1"/>
        <v>7</v>
      </c>
      <c r="AJ10" s="383">
        <f t="shared" si="1"/>
        <v>2</v>
      </c>
      <c r="AK10" s="383">
        <f t="shared" si="1"/>
        <v>5</v>
      </c>
      <c r="AL10" s="383">
        <f t="shared" si="1"/>
        <v>2</v>
      </c>
      <c r="AM10" s="383">
        <f t="shared" si="1"/>
        <v>19</v>
      </c>
      <c r="AN10" s="383">
        <f t="shared" si="1"/>
        <v>1</v>
      </c>
      <c r="AO10" s="383">
        <f t="shared" si="1"/>
        <v>21</v>
      </c>
      <c r="AP10" s="383">
        <f t="shared" si="1"/>
        <v>4</v>
      </c>
      <c r="AQ10" s="383">
        <f t="shared" si="1"/>
        <v>12</v>
      </c>
    </row>
    <row r="11" spans="1:49" x14ac:dyDescent="0.15">
      <c r="I11" s="383"/>
      <c r="J11" s="383"/>
      <c r="K11" s="383"/>
      <c r="L11" s="383"/>
      <c r="M11" s="383"/>
      <c r="N11" s="383"/>
      <c r="O11" s="383"/>
      <c r="P11" s="383"/>
      <c r="Q11" s="383"/>
      <c r="R11" s="383"/>
      <c r="S11" s="383"/>
      <c r="T11" s="383"/>
      <c r="U11" s="383"/>
      <c r="V11" s="383"/>
      <c r="W11" s="383"/>
      <c r="X11" s="383"/>
      <c r="Y11" s="383"/>
      <c r="Z11" s="383"/>
      <c r="AA11" s="383"/>
      <c r="AB11" s="383"/>
      <c r="AC11" s="383"/>
      <c r="AD11" s="383"/>
      <c r="AE11" s="383"/>
      <c r="AF11" s="383"/>
      <c r="AG11" s="383"/>
      <c r="AH11" s="383"/>
      <c r="AI11" s="383"/>
      <c r="AJ11" s="383"/>
      <c r="AK11" s="383"/>
      <c r="AL11" s="383"/>
      <c r="AM11" s="383"/>
      <c r="AN11" s="383"/>
      <c r="AO11" s="383"/>
      <c r="AP11" s="383"/>
      <c r="AQ11" s="383"/>
      <c r="AR11" s="385" t="s">
        <v>83</v>
      </c>
      <c r="AS11" s="385" t="s">
        <v>84</v>
      </c>
      <c r="AT11" s="335" t="s">
        <v>102</v>
      </c>
    </row>
    <row r="12" spans="1:49" x14ac:dyDescent="0.15">
      <c r="A12" t="s">
        <v>164</v>
      </c>
      <c r="B12" s="384">
        <f>B10/B5</f>
        <v>0.58333333333333337</v>
      </c>
      <c r="C12" s="384">
        <f t="shared" ref="C12:AQ12" si="2">C10/C5</f>
        <v>0.33333333333333331</v>
      </c>
      <c r="D12" s="384">
        <f t="shared" si="2"/>
        <v>0.69696969696969702</v>
      </c>
      <c r="E12" s="384">
        <f t="shared" si="2"/>
        <v>0.54054054054054057</v>
      </c>
      <c r="F12" s="384">
        <f t="shared" si="2"/>
        <v>0.5</v>
      </c>
      <c r="G12" s="384">
        <f t="shared" si="2"/>
        <v>0.61538461538461542</v>
      </c>
      <c r="H12" s="384">
        <f t="shared" si="2"/>
        <v>0.56944444444444442</v>
      </c>
      <c r="I12" s="384">
        <f t="shared" si="2"/>
        <v>0.5625</v>
      </c>
      <c r="J12" s="384">
        <f t="shared" si="2"/>
        <v>0.47058823529411764</v>
      </c>
      <c r="K12" s="384">
        <f t="shared" si="2"/>
        <v>0.72222222222222221</v>
      </c>
      <c r="L12" s="384">
        <f t="shared" si="2"/>
        <v>0.48717948717948717</v>
      </c>
      <c r="M12" s="384">
        <f t="shared" si="2"/>
        <v>0.31578947368421051</v>
      </c>
      <c r="N12" s="384">
        <f t="shared" si="2"/>
        <v>0.47058823529411764</v>
      </c>
      <c r="O12" s="384">
        <f t="shared" si="2"/>
        <v>0.55555555555555558</v>
      </c>
      <c r="P12" s="384">
        <f t="shared" si="2"/>
        <v>0.46666666666666667</v>
      </c>
      <c r="Q12" s="384">
        <f t="shared" si="2"/>
        <v>0.4375</v>
      </c>
      <c r="R12" s="384">
        <f t="shared" si="2"/>
        <v>0.33333333333333331</v>
      </c>
      <c r="S12" s="384">
        <f t="shared" si="2"/>
        <v>0.53600000000000003</v>
      </c>
      <c r="T12" s="384" t="e">
        <f t="shared" si="2"/>
        <v>#DIV/0!</v>
      </c>
      <c r="U12" s="384">
        <f t="shared" si="2"/>
        <v>0.51351351351351349</v>
      </c>
      <c r="V12" s="384">
        <f t="shared" si="2"/>
        <v>0.4</v>
      </c>
      <c r="W12" s="384">
        <f t="shared" si="2"/>
        <v>0.6</v>
      </c>
      <c r="X12" s="384">
        <f t="shared" si="2"/>
        <v>0.81818181818181823</v>
      </c>
      <c r="Y12" s="384">
        <f t="shared" si="2"/>
        <v>0.38095238095238093</v>
      </c>
      <c r="Z12" s="384">
        <f t="shared" si="2"/>
        <v>0.54166666666666663</v>
      </c>
      <c r="AA12" s="384">
        <f t="shared" si="2"/>
        <v>0.61363636363636365</v>
      </c>
      <c r="AB12" s="384">
        <f t="shared" si="2"/>
        <v>0.52564102564102566</v>
      </c>
      <c r="AC12" s="384">
        <f t="shared" si="2"/>
        <v>0.56338028169014087</v>
      </c>
      <c r="AD12" s="384">
        <f t="shared" si="2"/>
        <v>0.5178571428571429</v>
      </c>
      <c r="AE12" s="384">
        <f t="shared" si="2"/>
        <v>0.44444444444444442</v>
      </c>
      <c r="AF12" s="384">
        <f t="shared" si="2"/>
        <v>0.375</v>
      </c>
      <c r="AG12" s="384">
        <f t="shared" si="2"/>
        <v>0.53333333333333333</v>
      </c>
      <c r="AH12" s="384">
        <f t="shared" si="2"/>
        <v>0.48275862068965519</v>
      </c>
      <c r="AI12" s="384">
        <f t="shared" si="2"/>
        <v>0.58333333333333337</v>
      </c>
      <c r="AJ12" s="384">
        <f t="shared" si="2"/>
        <v>0.5</v>
      </c>
      <c r="AK12" s="384">
        <f t="shared" si="2"/>
        <v>0.55555555555555558</v>
      </c>
      <c r="AL12" s="384">
        <f t="shared" si="2"/>
        <v>0.2</v>
      </c>
      <c r="AM12" s="384">
        <f t="shared" si="2"/>
        <v>0.5757575757575758</v>
      </c>
      <c r="AN12" s="384">
        <f t="shared" si="2"/>
        <v>0.14285714285714285</v>
      </c>
      <c r="AO12" s="384">
        <f t="shared" si="2"/>
        <v>0.45652173913043476</v>
      </c>
      <c r="AP12" s="384">
        <f t="shared" si="2"/>
        <v>0.5714285714285714</v>
      </c>
      <c r="AQ12" s="384">
        <f t="shared" si="2"/>
        <v>0.6</v>
      </c>
      <c r="AR12" s="350">
        <f>MAX(U12:AQ12)</f>
        <v>0.81818181818181823</v>
      </c>
      <c r="AS12" s="350">
        <f>MIN(U12:AQ12)</f>
        <v>0.14285714285714285</v>
      </c>
      <c r="AT12" s="350">
        <f>AVERAGE(U12:AQ12)</f>
        <v>0.49981823955083038</v>
      </c>
      <c r="AW12">
        <v>7171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426DE-BABE-0341-B301-4E4B5F5386AA}">
  <dimension ref="A1:AW12"/>
  <sheetViews>
    <sheetView workbookViewId="0">
      <selection activeCell="B1" sqref="B1:AQ5"/>
    </sheetView>
  </sheetViews>
  <sheetFormatPr baseColWidth="10" defaultColWidth="10.83203125" defaultRowHeight="13" x14ac:dyDescent="0.15"/>
  <sheetData>
    <row r="1" spans="1:49" x14ac:dyDescent="0.15">
      <c r="A1" s="335"/>
      <c r="B1" s="386" t="s">
        <v>4</v>
      </c>
      <c r="C1" s="386" t="s">
        <v>30</v>
      </c>
      <c r="D1" s="386" t="s">
        <v>51</v>
      </c>
      <c r="E1" s="386" t="s">
        <v>32</v>
      </c>
      <c r="F1" s="386" t="s">
        <v>28</v>
      </c>
      <c r="G1" s="386" t="s">
        <v>43</v>
      </c>
      <c r="H1" s="386" t="s">
        <v>52</v>
      </c>
      <c r="I1" s="335" t="s">
        <v>55</v>
      </c>
      <c r="J1" s="335" t="s">
        <v>6</v>
      </c>
      <c r="K1" s="335" t="s">
        <v>36</v>
      </c>
      <c r="L1" s="335" t="s">
        <v>44</v>
      </c>
      <c r="M1" s="335" t="s">
        <v>56</v>
      </c>
      <c r="N1" s="335" t="s">
        <v>15</v>
      </c>
      <c r="O1" s="335" t="s">
        <v>5</v>
      </c>
      <c r="P1" s="335" t="s">
        <v>29</v>
      </c>
      <c r="Q1" s="335" t="s">
        <v>7</v>
      </c>
      <c r="R1" s="335" t="s">
        <v>42</v>
      </c>
      <c r="S1" s="335" t="s">
        <v>70</v>
      </c>
      <c r="T1" s="335" t="s">
        <v>57</v>
      </c>
      <c r="U1" s="335" t="s">
        <v>58</v>
      </c>
      <c r="V1" s="335" t="s">
        <v>53</v>
      </c>
      <c r="W1" s="335" t="s">
        <v>88</v>
      </c>
      <c r="X1" s="335" t="s">
        <v>59</v>
      </c>
      <c r="Y1" s="335" t="s">
        <v>41</v>
      </c>
      <c r="Z1" s="335" t="s">
        <v>137</v>
      </c>
      <c r="AA1" s="335" t="s">
        <v>138</v>
      </c>
      <c r="AB1" s="335" t="s">
        <v>139</v>
      </c>
      <c r="AC1" s="335" t="s">
        <v>136</v>
      </c>
      <c r="AD1" s="335" t="s">
        <v>140</v>
      </c>
      <c r="AE1" s="335" t="s">
        <v>60</v>
      </c>
      <c r="AF1" s="335" t="s">
        <v>61</v>
      </c>
      <c r="AG1" s="335" t="s">
        <v>40</v>
      </c>
      <c r="AH1" s="335" t="s">
        <v>54</v>
      </c>
      <c r="AI1" s="335" t="s">
        <v>37</v>
      </c>
      <c r="AJ1" s="335" t="s">
        <v>38</v>
      </c>
      <c r="AK1" s="335" t="s">
        <v>26</v>
      </c>
      <c r="AL1" s="335" t="s">
        <v>8</v>
      </c>
      <c r="AM1" s="335" t="s">
        <v>35</v>
      </c>
      <c r="AN1" s="335" t="s">
        <v>27</v>
      </c>
      <c r="AO1" s="335" t="s">
        <v>62</v>
      </c>
      <c r="AP1" s="335" t="s">
        <v>63</v>
      </c>
      <c r="AQ1" s="335" t="s">
        <v>64</v>
      </c>
      <c r="AR1" s="335"/>
      <c r="AS1" s="335"/>
      <c r="AT1" s="335"/>
      <c r="AU1" s="335"/>
      <c r="AV1" s="335"/>
      <c r="AW1" s="335"/>
    </row>
    <row r="2" spans="1:49" ht="16" x14ac:dyDescent="0.15">
      <c r="A2" s="357" t="s">
        <v>165</v>
      </c>
      <c r="B2" s="357">
        <f>'1.Ant pat totalt'!D21</f>
        <v>76</v>
      </c>
      <c r="C2" s="357">
        <f>'1.Ant pat totalt'!E21</f>
        <v>20</v>
      </c>
      <c r="D2" s="357">
        <f>'1.Ant pat totalt'!F21</f>
        <v>88</v>
      </c>
      <c r="E2" s="357">
        <f>'1.Ant pat totalt'!G21</f>
        <v>68</v>
      </c>
      <c r="F2" s="357">
        <f>'1.Ant pat totalt'!H21</f>
        <v>7</v>
      </c>
      <c r="G2" s="357">
        <f>'1.Ant pat totalt'!I21</f>
        <v>48</v>
      </c>
      <c r="H2" s="357">
        <f>'1.Ant pat totalt'!J21</f>
        <v>255</v>
      </c>
      <c r="I2" s="357">
        <f>'1.Ant pat totalt'!K21</f>
        <v>62</v>
      </c>
      <c r="J2" s="357">
        <f>'1.Ant pat totalt'!L21</f>
        <v>78</v>
      </c>
      <c r="K2" s="357">
        <f>'1.Ant pat totalt'!M21</f>
        <v>26</v>
      </c>
      <c r="L2" s="357">
        <f>'1.Ant pat totalt'!N21</f>
        <v>61</v>
      </c>
      <c r="M2" s="357">
        <f>'1.Ant pat totalt'!O21</f>
        <v>45</v>
      </c>
      <c r="N2" s="357">
        <f>'1.Ant pat totalt'!P21</f>
        <v>40</v>
      </c>
      <c r="O2" s="357">
        <f>'1.Ant pat totalt'!Q21</f>
        <v>57</v>
      </c>
      <c r="P2" s="357">
        <f>'1.Ant pat totalt'!R21</f>
        <v>53</v>
      </c>
      <c r="Q2" s="357">
        <f>'1.Ant pat totalt'!S21</f>
        <v>73</v>
      </c>
      <c r="R2" s="357">
        <f>'1.Ant pat totalt'!T21</f>
        <v>36</v>
      </c>
      <c r="S2" s="357">
        <f>'1.Ant pat totalt'!U21</f>
        <v>224</v>
      </c>
      <c r="T2" s="357">
        <f>'1.Ant pat totalt'!V21</f>
        <v>4</v>
      </c>
      <c r="U2" s="357">
        <f>'1.Ant pat totalt'!W21</f>
        <v>87</v>
      </c>
      <c r="V2" s="357">
        <f>'1.Ant pat totalt'!X21</f>
        <v>50</v>
      </c>
      <c r="W2" s="357">
        <f>'1.Ant pat totalt'!Y21</f>
        <v>8</v>
      </c>
      <c r="X2" s="357">
        <f>'1.Ant pat totalt'!Z21</f>
        <v>18</v>
      </c>
      <c r="Y2" s="357">
        <f>'1.Ant pat totalt'!AA21</f>
        <v>56</v>
      </c>
      <c r="Z2" s="357">
        <f>'1.Ant pat totalt'!AB21</f>
        <v>94</v>
      </c>
      <c r="AA2" s="357">
        <f>'1.Ant pat totalt'!AC21</f>
        <v>145</v>
      </c>
      <c r="AB2" s="357">
        <f>'1.Ant pat totalt'!AD21</f>
        <v>133</v>
      </c>
      <c r="AC2" s="357">
        <f>'1.Ant pat totalt'!AE21</f>
        <v>85</v>
      </c>
      <c r="AD2" s="357">
        <f>'1.Ant pat totalt'!AF21</f>
        <v>164</v>
      </c>
      <c r="AE2" s="357">
        <f>'1.Ant pat totalt'!AG21</f>
        <v>31</v>
      </c>
      <c r="AF2" s="357">
        <f>'1.Ant pat totalt'!AH21</f>
        <v>30</v>
      </c>
      <c r="AG2" s="357">
        <f>'1.Ant pat totalt'!AI21</f>
        <v>63</v>
      </c>
      <c r="AH2" s="357">
        <f>'1.Ant pat totalt'!AJ21</f>
        <v>114</v>
      </c>
      <c r="AI2" s="357">
        <f>'1.Ant pat totalt'!AK21</f>
        <v>33</v>
      </c>
      <c r="AJ2" s="357">
        <f>'1.Ant pat totalt'!AL21</f>
        <v>12</v>
      </c>
      <c r="AK2" s="357">
        <f>'1.Ant pat totalt'!AM21</f>
        <v>14</v>
      </c>
      <c r="AL2" s="357">
        <f>'1.Ant pat totalt'!AN21</f>
        <v>15</v>
      </c>
      <c r="AM2" s="357">
        <f>'1.Ant pat totalt'!AO21</f>
        <v>63</v>
      </c>
      <c r="AN2" s="357">
        <f>'1.Ant pat totalt'!AP21</f>
        <v>18</v>
      </c>
      <c r="AO2" s="357">
        <f>'1.Ant pat totalt'!AQ21</f>
        <v>93</v>
      </c>
      <c r="AP2" s="357">
        <f>'1.Ant pat totalt'!AR21</f>
        <v>19</v>
      </c>
      <c r="AQ2" s="357">
        <f>'1.Ant pat totalt'!AS21</f>
        <v>40</v>
      </c>
      <c r="AR2" s="335"/>
      <c r="AS2" s="335"/>
      <c r="AT2" s="335"/>
      <c r="AU2" s="335"/>
      <c r="AV2" s="335"/>
      <c r="AW2" s="335"/>
    </row>
    <row r="3" spans="1:49" ht="16" x14ac:dyDescent="0.15">
      <c r="A3" s="357" t="s">
        <v>166</v>
      </c>
      <c r="B3" s="357">
        <f>'1.Ant pat totalt'!D22</f>
        <v>12</v>
      </c>
      <c r="C3" s="357">
        <f>'1.Ant pat totalt'!E22</f>
        <v>3</v>
      </c>
      <c r="D3" s="357">
        <f>'1.Ant pat totalt'!F22</f>
        <v>15</v>
      </c>
      <c r="E3" s="357">
        <f>'1.Ant pat totalt'!G22</f>
        <v>33</v>
      </c>
      <c r="F3" s="357">
        <f>'1.Ant pat totalt'!H22</f>
        <v>0</v>
      </c>
      <c r="G3" s="357">
        <f>'1.Ant pat totalt'!I22</f>
        <v>23</v>
      </c>
      <c r="H3" s="357">
        <f>'1.Ant pat totalt'!J22</f>
        <v>98</v>
      </c>
      <c r="I3" s="357">
        <f>'1.Ant pat totalt'!K22</f>
        <v>23</v>
      </c>
      <c r="J3" s="357">
        <f>'1.Ant pat totalt'!L22</f>
        <v>41</v>
      </c>
      <c r="K3" s="357">
        <f>'1.Ant pat totalt'!M22</f>
        <v>6</v>
      </c>
      <c r="L3" s="357">
        <f>'1.Ant pat totalt'!N22</f>
        <v>23</v>
      </c>
      <c r="M3" s="357">
        <f>'1.Ant pat totalt'!O22</f>
        <v>15</v>
      </c>
      <c r="N3" s="357">
        <f>'1.Ant pat totalt'!P22</f>
        <v>11</v>
      </c>
      <c r="O3" s="357">
        <f>'1.Ant pat totalt'!Q22</f>
        <v>23</v>
      </c>
      <c r="P3" s="357">
        <f>'1.Ant pat totalt'!R22</f>
        <v>17</v>
      </c>
      <c r="Q3" s="357">
        <f>'1.Ant pat totalt'!S22</f>
        <v>45</v>
      </c>
      <c r="R3" s="357">
        <f>'1.Ant pat totalt'!T22</f>
        <v>10</v>
      </c>
      <c r="S3" s="357">
        <f>'1.Ant pat totalt'!U22</f>
        <v>72</v>
      </c>
      <c r="T3" s="357">
        <f>'1.Ant pat totalt'!V22</f>
        <v>2</v>
      </c>
      <c r="U3" s="357">
        <f>'1.Ant pat totalt'!W22</f>
        <v>13</v>
      </c>
      <c r="V3" s="357">
        <f>'1.Ant pat totalt'!X22</f>
        <v>28</v>
      </c>
      <c r="W3" s="357">
        <f>'1.Ant pat totalt'!Y22</f>
        <v>1</v>
      </c>
      <c r="X3" s="357">
        <f>'1.Ant pat totalt'!Z22</f>
        <v>8</v>
      </c>
      <c r="Y3" s="357">
        <f>'1.Ant pat totalt'!AA22</f>
        <v>13</v>
      </c>
      <c r="Z3" s="357">
        <f>'1.Ant pat totalt'!AB22</f>
        <v>22</v>
      </c>
      <c r="AA3" s="357">
        <f>'1.Ant pat totalt'!AC22</f>
        <v>40</v>
      </c>
      <c r="AB3" s="357">
        <f>'1.Ant pat totalt'!AD22</f>
        <v>27</v>
      </c>
      <c r="AC3" s="357">
        <f>'1.Ant pat totalt'!AE22</f>
        <v>20</v>
      </c>
      <c r="AD3" s="357">
        <f>'1.Ant pat totalt'!AF22</f>
        <v>35</v>
      </c>
      <c r="AE3" s="357">
        <f>'1.Ant pat totalt'!AG22</f>
        <v>10</v>
      </c>
      <c r="AF3" s="357">
        <f>'1.Ant pat totalt'!AH22</f>
        <v>3</v>
      </c>
      <c r="AG3" s="357">
        <f>'1.Ant pat totalt'!AI22</f>
        <v>11</v>
      </c>
      <c r="AH3" s="357">
        <f>'1.Ant pat totalt'!AJ22</f>
        <v>47</v>
      </c>
      <c r="AI3" s="357">
        <f>'1.Ant pat totalt'!AK22</f>
        <v>5</v>
      </c>
      <c r="AJ3" s="357">
        <f>'1.Ant pat totalt'!AL22</f>
        <v>2</v>
      </c>
      <c r="AK3" s="357">
        <f>'1.Ant pat totalt'!AM22</f>
        <v>4</v>
      </c>
      <c r="AL3" s="357">
        <f>'1.Ant pat totalt'!AN22</f>
        <v>9</v>
      </c>
      <c r="AM3" s="357">
        <f>'1.Ant pat totalt'!AO22</f>
        <v>18</v>
      </c>
      <c r="AN3" s="357">
        <f>'1.Ant pat totalt'!AP22</f>
        <v>4</v>
      </c>
      <c r="AO3" s="357">
        <f>'1.Ant pat totalt'!AQ22</f>
        <v>25</v>
      </c>
      <c r="AP3" s="357">
        <f>'1.Ant pat totalt'!AR22</f>
        <v>2</v>
      </c>
      <c r="AQ3" s="357">
        <f>'1.Ant pat totalt'!AS22</f>
        <v>12</v>
      </c>
      <c r="AR3" s="335"/>
      <c r="AS3" s="335"/>
      <c r="AT3" s="335"/>
      <c r="AU3" s="335"/>
      <c r="AV3" s="335"/>
      <c r="AW3" s="335"/>
    </row>
    <row r="4" spans="1:49" ht="16" x14ac:dyDescent="0.15">
      <c r="A4" s="357" t="s">
        <v>167</v>
      </c>
      <c r="B4" s="357">
        <f>'1.Ant pat totalt'!D23</f>
        <v>17</v>
      </c>
      <c r="C4" s="357">
        <f>'1.Ant pat totalt'!E23</f>
        <v>2</v>
      </c>
      <c r="D4" s="357">
        <f>'1.Ant pat totalt'!F23</f>
        <v>30</v>
      </c>
      <c r="E4" s="357">
        <f>'1.Ant pat totalt'!G23</f>
        <v>31</v>
      </c>
      <c r="F4" s="357">
        <f>'1.Ant pat totalt'!H23</f>
        <v>4</v>
      </c>
      <c r="G4" s="357">
        <f>'1.Ant pat totalt'!I23</f>
        <v>31</v>
      </c>
      <c r="H4" s="357">
        <f>'1.Ant pat totalt'!J23</f>
        <v>99</v>
      </c>
      <c r="I4" s="357">
        <f>'1.Ant pat totalt'!K23</f>
        <v>14</v>
      </c>
      <c r="J4" s="357">
        <f>'1.Ant pat totalt'!L23</f>
        <v>23</v>
      </c>
      <c r="K4" s="357">
        <f>'1.Ant pat totalt'!M23</f>
        <v>2</v>
      </c>
      <c r="L4" s="357">
        <f>'1.Ant pat totalt'!N23</f>
        <v>19</v>
      </c>
      <c r="M4" s="357">
        <f>'1.Ant pat totalt'!O23</f>
        <v>12</v>
      </c>
      <c r="N4" s="357">
        <f>'1.Ant pat totalt'!P23</f>
        <v>18</v>
      </c>
      <c r="O4" s="357">
        <f>'1.Ant pat totalt'!Q23</f>
        <v>13</v>
      </c>
      <c r="P4" s="357">
        <f>'1.Ant pat totalt'!R23</f>
        <v>31</v>
      </c>
      <c r="Q4" s="357">
        <f>'1.Ant pat totalt'!S23</f>
        <v>16</v>
      </c>
      <c r="R4" s="357">
        <f>'1.Ant pat totalt'!T23</f>
        <v>24</v>
      </c>
      <c r="S4" s="357">
        <f>'1.Ant pat totalt'!U23</f>
        <v>122</v>
      </c>
      <c r="T4" s="357">
        <f>'1.Ant pat totalt'!V23</f>
        <v>0</v>
      </c>
      <c r="U4" s="357">
        <f>'1.Ant pat totalt'!W23</f>
        <v>30</v>
      </c>
      <c r="V4" s="357">
        <f>'1.Ant pat totalt'!X23</f>
        <v>16</v>
      </c>
      <c r="W4" s="357">
        <f>'1.Ant pat totalt'!Y23</f>
        <v>5</v>
      </c>
      <c r="X4" s="357">
        <f>'1.Ant pat totalt'!Z23</f>
        <v>6</v>
      </c>
      <c r="Y4" s="357">
        <f>'1.Ant pat totalt'!AA23</f>
        <v>17</v>
      </c>
      <c r="Z4" s="357">
        <f>'1.Ant pat totalt'!AB23</f>
        <v>22</v>
      </c>
      <c r="AA4" s="357">
        <f>'1.Ant pat totalt'!AC23</f>
        <v>69</v>
      </c>
      <c r="AB4" s="357">
        <f>'1.Ant pat totalt'!AD23</f>
        <v>44</v>
      </c>
      <c r="AC4" s="357">
        <f>'1.Ant pat totalt'!AE23</f>
        <v>45</v>
      </c>
      <c r="AD4" s="357">
        <f>'1.Ant pat totalt'!AF23</f>
        <v>59</v>
      </c>
      <c r="AE4" s="357">
        <f>'1.Ant pat totalt'!AG23</f>
        <v>14</v>
      </c>
      <c r="AF4" s="357">
        <f>'1.Ant pat totalt'!AH23</f>
        <v>6</v>
      </c>
      <c r="AG4" s="357">
        <f>'1.Ant pat totalt'!AI23</f>
        <v>22</v>
      </c>
      <c r="AH4" s="357">
        <f>'1.Ant pat totalt'!AJ23</f>
        <v>51</v>
      </c>
      <c r="AI4" s="357">
        <f>'1.Ant pat totalt'!AK23</f>
        <v>2</v>
      </c>
      <c r="AJ4" s="357">
        <f>'1.Ant pat totalt'!AL23</f>
        <v>4</v>
      </c>
      <c r="AK4" s="357">
        <f>'1.Ant pat totalt'!AM23</f>
        <v>3</v>
      </c>
      <c r="AL4" s="357">
        <f>'1.Ant pat totalt'!AN23</f>
        <v>10</v>
      </c>
      <c r="AM4" s="357">
        <f>'1.Ant pat totalt'!AO23</f>
        <v>29</v>
      </c>
      <c r="AN4" s="357">
        <f>'1.Ant pat totalt'!AP23</f>
        <v>2</v>
      </c>
      <c r="AO4" s="357">
        <f>'1.Ant pat totalt'!AQ23</f>
        <v>29</v>
      </c>
      <c r="AP4" s="357">
        <f>'1.Ant pat totalt'!AR23</f>
        <v>4</v>
      </c>
      <c r="AQ4" s="357">
        <f>'1.Ant pat totalt'!AS23</f>
        <v>17</v>
      </c>
      <c r="AR4" s="335"/>
      <c r="AS4" s="335"/>
      <c r="AT4" s="335"/>
      <c r="AU4" s="335"/>
      <c r="AV4" s="335"/>
      <c r="AW4" s="335"/>
    </row>
    <row r="5" spans="1:49" ht="16" x14ac:dyDescent="0.15">
      <c r="A5" s="357" t="s">
        <v>114</v>
      </c>
      <c r="B5" s="357">
        <f>SUM(B2:B4)</f>
        <v>105</v>
      </c>
      <c r="C5" s="357">
        <f t="shared" ref="C5:AQ5" si="0">SUM(C2:C4)</f>
        <v>25</v>
      </c>
      <c r="D5" s="357">
        <f t="shared" si="0"/>
        <v>133</v>
      </c>
      <c r="E5" s="357">
        <f t="shared" si="0"/>
        <v>132</v>
      </c>
      <c r="F5" s="357">
        <f t="shared" si="0"/>
        <v>11</v>
      </c>
      <c r="G5" s="357">
        <f t="shared" si="0"/>
        <v>102</v>
      </c>
      <c r="H5" s="357">
        <f t="shared" si="0"/>
        <v>452</v>
      </c>
      <c r="I5" s="357">
        <f t="shared" si="0"/>
        <v>99</v>
      </c>
      <c r="J5" s="357">
        <f t="shared" si="0"/>
        <v>142</v>
      </c>
      <c r="K5" s="357">
        <f t="shared" si="0"/>
        <v>34</v>
      </c>
      <c r="L5" s="357">
        <f t="shared" si="0"/>
        <v>103</v>
      </c>
      <c r="M5" s="357">
        <f t="shared" si="0"/>
        <v>72</v>
      </c>
      <c r="N5" s="357">
        <f t="shared" si="0"/>
        <v>69</v>
      </c>
      <c r="O5" s="357">
        <f t="shared" si="0"/>
        <v>93</v>
      </c>
      <c r="P5" s="357">
        <f t="shared" si="0"/>
        <v>101</v>
      </c>
      <c r="Q5" s="357">
        <f t="shared" si="0"/>
        <v>134</v>
      </c>
      <c r="R5" s="357">
        <f t="shared" si="0"/>
        <v>70</v>
      </c>
      <c r="S5" s="357">
        <f t="shared" si="0"/>
        <v>418</v>
      </c>
      <c r="T5" s="357">
        <f t="shared" si="0"/>
        <v>6</v>
      </c>
      <c r="U5" s="357">
        <f t="shared" si="0"/>
        <v>130</v>
      </c>
      <c r="V5" s="357">
        <f t="shared" si="0"/>
        <v>94</v>
      </c>
      <c r="W5" s="357">
        <f t="shared" si="0"/>
        <v>14</v>
      </c>
      <c r="X5" s="357">
        <f t="shared" si="0"/>
        <v>32</v>
      </c>
      <c r="Y5" s="357">
        <f t="shared" si="0"/>
        <v>86</v>
      </c>
      <c r="Z5" s="357">
        <f t="shared" si="0"/>
        <v>138</v>
      </c>
      <c r="AA5" s="357">
        <f t="shared" si="0"/>
        <v>254</v>
      </c>
      <c r="AB5" s="357">
        <f t="shared" si="0"/>
        <v>204</v>
      </c>
      <c r="AC5" s="357">
        <f t="shared" si="0"/>
        <v>150</v>
      </c>
      <c r="AD5" s="357">
        <f t="shared" si="0"/>
        <v>258</v>
      </c>
      <c r="AE5" s="357">
        <f t="shared" si="0"/>
        <v>55</v>
      </c>
      <c r="AF5" s="357">
        <f t="shared" si="0"/>
        <v>39</v>
      </c>
      <c r="AG5" s="357">
        <f t="shared" si="0"/>
        <v>96</v>
      </c>
      <c r="AH5" s="357">
        <f t="shared" si="0"/>
        <v>212</v>
      </c>
      <c r="AI5" s="357">
        <f t="shared" si="0"/>
        <v>40</v>
      </c>
      <c r="AJ5" s="357">
        <f t="shared" si="0"/>
        <v>18</v>
      </c>
      <c r="AK5" s="357">
        <f t="shared" si="0"/>
        <v>21</v>
      </c>
      <c r="AL5" s="357">
        <f t="shared" si="0"/>
        <v>34</v>
      </c>
      <c r="AM5" s="357">
        <f t="shared" si="0"/>
        <v>110</v>
      </c>
      <c r="AN5" s="357">
        <f t="shared" si="0"/>
        <v>24</v>
      </c>
      <c r="AO5" s="357">
        <f t="shared" si="0"/>
        <v>147</v>
      </c>
      <c r="AP5" s="357">
        <f t="shared" si="0"/>
        <v>25</v>
      </c>
      <c r="AQ5" s="357">
        <f t="shared" si="0"/>
        <v>69</v>
      </c>
      <c r="AR5" s="335"/>
      <c r="AS5" s="335"/>
      <c r="AT5" s="335"/>
      <c r="AU5" s="335"/>
      <c r="AV5" s="335"/>
      <c r="AW5" s="335"/>
    </row>
    <row r="6" spans="1:49" ht="16" x14ac:dyDescent="0.15">
      <c r="A6" s="357" t="s">
        <v>163</v>
      </c>
      <c r="B6" s="386"/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86"/>
      <c r="S6" s="386"/>
      <c r="T6" s="386"/>
      <c r="U6" s="386"/>
      <c r="V6" s="386"/>
      <c r="W6" s="386"/>
      <c r="X6" s="386"/>
      <c r="Y6" s="386"/>
      <c r="Z6" s="386"/>
      <c r="AA6" s="386"/>
      <c r="AB6" s="386"/>
      <c r="AC6" s="386"/>
      <c r="AD6" s="386"/>
      <c r="AE6" s="386"/>
      <c r="AF6" s="386"/>
      <c r="AG6" s="386"/>
      <c r="AH6" s="386"/>
      <c r="AI6" s="386"/>
      <c r="AJ6" s="386"/>
      <c r="AK6" s="386"/>
      <c r="AL6" s="386"/>
      <c r="AM6" s="386"/>
      <c r="AN6" s="386"/>
      <c r="AO6" s="386"/>
      <c r="AP6" s="386"/>
      <c r="AQ6" s="386"/>
      <c r="AR6" s="335"/>
      <c r="AS6" s="335"/>
      <c r="AT6" s="335"/>
      <c r="AU6" s="335"/>
      <c r="AV6" s="335"/>
      <c r="AW6" s="335"/>
    </row>
    <row r="7" spans="1:49" ht="16" x14ac:dyDescent="0.15">
      <c r="A7" s="357" t="s">
        <v>165</v>
      </c>
      <c r="B7" s="386">
        <f>'3. Därav sectio '!D21</f>
        <v>5</v>
      </c>
      <c r="C7" s="386">
        <f>'3. Därav sectio '!E21</f>
        <v>1</v>
      </c>
      <c r="D7" s="386">
        <f>'3. Därav sectio '!F21</f>
        <v>7</v>
      </c>
      <c r="E7" s="386">
        <f>'3. Därav sectio '!G21</f>
        <v>6</v>
      </c>
      <c r="F7" s="386">
        <f>'3. Därav sectio '!H21</f>
        <v>0</v>
      </c>
      <c r="G7" s="386">
        <f>'3. Därav sectio '!I21</f>
        <v>10</v>
      </c>
      <c r="H7" s="386">
        <f>'3. Därav sectio '!J21</f>
        <v>27</v>
      </c>
      <c r="I7" s="386">
        <f>'3. Därav sectio '!K21</f>
        <v>7</v>
      </c>
      <c r="J7" s="386">
        <f>'3. Därav sectio '!L21</f>
        <v>6</v>
      </c>
      <c r="K7" s="386">
        <f>'3. Därav sectio '!M21</f>
        <v>0</v>
      </c>
      <c r="L7" s="386">
        <f>'3. Därav sectio '!N21</f>
        <v>6</v>
      </c>
      <c r="M7" s="386">
        <f>'3. Därav sectio '!O21</f>
        <v>7</v>
      </c>
      <c r="N7" s="386">
        <f>'3. Därav sectio '!P21</f>
        <v>7</v>
      </c>
      <c r="O7" s="386">
        <f>'3. Därav sectio '!Q21</f>
        <v>14</v>
      </c>
      <c r="P7" s="386">
        <f>'3. Därav sectio '!R21</f>
        <v>6</v>
      </c>
      <c r="Q7" s="386">
        <f>'3. Därav sectio '!S21</f>
        <v>7</v>
      </c>
      <c r="R7" s="386">
        <f>'3. Därav sectio '!T21</f>
        <v>1</v>
      </c>
      <c r="S7" s="386">
        <f>'3. Därav sectio '!U21</f>
        <v>38</v>
      </c>
      <c r="T7" s="386">
        <f>'3. Därav sectio '!V21</f>
        <v>0</v>
      </c>
      <c r="U7" s="386">
        <f>'3. Därav sectio '!W21</f>
        <v>4</v>
      </c>
      <c r="V7" s="386">
        <f>'3. Därav sectio '!X21</f>
        <v>3</v>
      </c>
      <c r="W7" s="386">
        <f>'3. Därav sectio '!Y21</f>
        <v>0</v>
      </c>
      <c r="X7" s="386">
        <f>'3. Därav sectio '!Z21</f>
        <v>1</v>
      </c>
      <c r="Y7" s="386">
        <f>'3. Därav sectio '!AA21</f>
        <v>8</v>
      </c>
      <c r="Z7" s="386">
        <f>'3. Därav sectio '!AB21</f>
        <v>7</v>
      </c>
      <c r="AA7" s="386">
        <f>'3. Därav sectio '!AC21</f>
        <v>15</v>
      </c>
      <c r="AB7" s="386">
        <f>'3. Därav sectio '!AD21</f>
        <v>18</v>
      </c>
      <c r="AC7" s="386">
        <f>'3. Därav sectio '!AE21</f>
        <v>11</v>
      </c>
      <c r="AD7" s="386">
        <f>'3. Därav sectio '!AF21</f>
        <v>13</v>
      </c>
      <c r="AE7" s="386">
        <f>'3. Därav sectio '!AG21</f>
        <v>7</v>
      </c>
      <c r="AF7" s="386">
        <f>'3. Därav sectio '!AH21</f>
        <v>5</v>
      </c>
      <c r="AG7" s="386">
        <f>'3. Därav sectio '!AI21</f>
        <v>8</v>
      </c>
      <c r="AH7" s="386">
        <f>'3. Därav sectio '!AJ21</f>
        <v>18</v>
      </c>
      <c r="AI7" s="386">
        <f>'3. Därav sectio '!AK21</f>
        <v>2</v>
      </c>
      <c r="AJ7" s="386">
        <f>'3. Därav sectio '!AL21</f>
        <v>1</v>
      </c>
      <c r="AK7" s="386">
        <f>'3. Därav sectio '!AM21</f>
        <v>2</v>
      </c>
      <c r="AL7" s="386">
        <f>'3. Därav sectio '!AN21</f>
        <v>2</v>
      </c>
      <c r="AM7" s="386">
        <f>'3. Därav sectio '!AO21</f>
        <v>4</v>
      </c>
      <c r="AN7" s="386">
        <f>'3. Därav sectio '!AP21</f>
        <v>0</v>
      </c>
      <c r="AO7" s="386">
        <f>'3. Därav sectio '!AQ21</f>
        <v>11</v>
      </c>
      <c r="AP7" s="386">
        <f>'3. Därav sectio '!AR21</f>
        <v>4</v>
      </c>
      <c r="AQ7" s="386">
        <f>'3. Därav sectio '!AS21</f>
        <v>5</v>
      </c>
      <c r="AR7" s="335"/>
      <c r="AS7" s="335"/>
      <c r="AT7" s="335"/>
      <c r="AU7" s="335"/>
      <c r="AV7" s="335"/>
      <c r="AW7" s="335"/>
    </row>
    <row r="8" spans="1:49" ht="16" x14ac:dyDescent="0.15">
      <c r="A8" s="357" t="s">
        <v>166</v>
      </c>
      <c r="B8" s="386">
        <f>'3. Därav sectio '!D22</f>
        <v>2</v>
      </c>
      <c r="C8" s="386">
        <f>'3. Därav sectio '!E22</f>
        <v>1</v>
      </c>
      <c r="D8" s="386">
        <f>'3. Därav sectio '!F22</f>
        <v>0</v>
      </c>
      <c r="E8" s="386">
        <f>'3. Därav sectio '!G22</f>
        <v>4</v>
      </c>
      <c r="F8" s="386">
        <f>'3. Därav sectio '!H22</f>
        <v>0</v>
      </c>
      <c r="G8" s="386">
        <f>'3. Därav sectio '!I22</f>
        <v>6</v>
      </c>
      <c r="H8" s="386">
        <f>'3. Därav sectio '!J22</f>
        <v>22</v>
      </c>
      <c r="I8" s="386">
        <f>'3. Därav sectio '!K22</f>
        <v>3</v>
      </c>
      <c r="J8" s="386">
        <f>'3. Därav sectio '!L22</f>
        <v>7</v>
      </c>
      <c r="K8" s="386">
        <f>'3. Därav sectio '!M22</f>
        <v>1</v>
      </c>
      <c r="L8" s="386">
        <f>'3. Därav sectio '!N22</f>
        <v>3</v>
      </c>
      <c r="M8" s="386">
        <f>'3. Därav sectio '!O22</f>
        <v>1</v>
      </c>
      <c r="N8" s="386">
        <f>'3. Därav sectio '!P22</f>
        <v>3</v>
      </c>
      <c r="O8" s="386">
        <f>'3. Därav sectio '!Q22</f>
        <v>10</v>
      </c>
      <c r="P8" s="386">
        <f>'3. Därav sectio '!R22</f>
        <v>1</v>
      </c>
      <c r="Q8" s="386">
        <f>'3. Därav sectio '!S22</f>
        <v>12</v>
      </c>
      <c r="R8" s="386">
        <f>'3. Därav sectio '!T22</f>
        <v>5</v>
      </c>
      <c r="S8" s="386">
        <f>'3. Därav sectio '!U22</f>
        <v>18</v>
      </c>
      <c r="T8" s="386">
        <f>'3. Därav sectio '!V22</f>
        <v>1</v>
      </c>
      <c r="U8" s="386">
        <f>'3. Därav sectio '!W22</f>
        <v>4</v>
      </c>
      <c r="V8" s="386">
        <f>'3. Därav sectio '!X22</f>
        <v>6</v>
      </c>
      <c r="W8" s="386">
        <f>'3. Därav sectio '!Y22</f>
        <v>0</v>
      </c>
      <c r="X8" s="386">
        <f>'3. Därav sectio '!Z22</f>
        <v>1</v>
      </c>
      <c r="Y8" s="386">
        <f>'3. Därav sectio '!AA22</f>
        <v>6</v>
      </c>
      <c r="Z8" s="386">
        <f>'3. Därav sectio '!AB22</f>
        <v>6</v>
      </c>
      <c r="AA8" s="386">
        <f>'3. Därav sectio '!AC22</f>
        <v>12</v>
      </c>
      <c r="AB8" s="386">
        <f>'3. Därav sectio '!AD22</f>
        <v>7</v>
      </c>
      <c r="AC8" s="386">
        <f>'3. Därav sectio '!AE22</f>
        <v>3</v>
      </c>
      <c r="AD8" s="386">
        <f>'3. Därav sectio '!AF22</f>
        <v>6</v>
      </c>
      <c r="AE8" s="386">
        <f>'3. Därav sectio '!AG22</f>
        <v>2</v>
      </c>
      <c r="AF8" s="386">
        <f>'3. Därav sectio '!AH22</f>
        <v>0</v>
      </c>
      <c r="AG8" s="386">
        <f>'3. Därav sectio '!AI22</f>
        <v>2</v>
      </c>
      <c r="AH8" s="386">
        <f>'3. Därav sectio '!AJ22</f>
        <v>11</v>
      </c>
      <c r="AI8" s="386">
        <f>'3. Därav sectio '!AK22</f>
        <v>1</v>
      </c>
      <c r="AJ8" s="386">
        <f>'3. Därav sectio '!AL22</f>
        <v>0</v>
      </c>
      <c r="AK8" s="386">
        <f>'3. Därav sectio '!AM22</f>
        <v>0</v>
      </c>
      <c r="AL8" s="386">
        <f>'3. Därav sectio '!AN22</f>
        <v>1</v>
      </c>
      <c r="AM8" s="386">
        <f>'3. Därav sectio '!AO22</f>
        <v>2</v>
      </c>
      <c r="AN8" s="386">
        <f>'3. Därav sectio '!AP22</f>
        <v>0</v>
      </c>
      <c r="AO8" s="386">
        <f>'3. Därav sectio '!AQ22</f>
        <v>5</v>
      </c>
      <c r="AP8" s="386">
        <f>'3. Därav sectio '!AR22</f>
        <v>0</v>
      </c>
      <c r="AQ8" s="386">
        <f>'3. Därav sectio '!AS22</f>
        <v>0</v>
      </c>
      <c r="AR8" s="335"/>
      <c r="AS8" s="335"/>
      <c r="AT8" s="335"/>
      <c r="AU8" s="335"/>
      <c r="AV8" s="335"/>
      <c r="AW8" s="335"/>
    </row>
    <row r="9" spans="1:49" ht="16" x14ac:dyDescent="0.15">
      <c r="A9" s="357" t="s">
        <v>167</v>
      </c>
      <c r="B9" s="386">
        <f>'3. Därav sectio '!D23</f>
        <v>17</v>
      </c>
      <c r="C9" s="386">
        <f>'3. Därav sectio '!E23</f>
        <v>2</v>
      </c>
      <c r="D9" s="386">
        <f>'3. Därav sectio '!F23</f>
        <v>30</v>
      </c>
      <c r="E9" s="386">
        <f>'3. Därav sectio '!G23</f>
        <v>31</v>
      </c>
      <c r="F9" s="386">
        <f>'3. Därav sectio '!H23</f>
        <v>4</v>
      </c>
      <c r="G9" s="386">
        <f>'3. Därav sectio '!I23</f>
        <v>31</v>
      </c>
      <c r="H9" s="386">
        <f>'3. Därav sectio '!J23</f>
        <v>99</v>
      </c>
      <c r="I9" s="386">
        <f>'3. Därav sectio '!K23</f>
        <v>14</v>
      </c>
      <c r="J9" s="386">
        <f>'3. Därav sectio '!L23</f>
        <v>23</v>
      </c>
      <c r="K9" s="386">
        <f>'3. Därav sectio '!M23</f>
        <v>2</v>
      </c>
      <c r="L9" s="386">
        <f>'3. Därav sectio '!N23</f>
        <v>19</v>
      </c>
      <c r="M9" s="386">
        <f>'3. Därav sectio '!O23</f>
        <v>12</v>
      </c>
      <c r="N9" s="386">
        <f>'3. Därav sectio '!P23</f>
        <v>18</v>
      </c>
      <c r="O9" s="386">
        <f>'3. Därav sectio '!Q23</f>
        <v>13</v>
      </c>
      <c r="P9" s="386">
        <f>'3. Därav sectio '!R23</f>
        <v>31</v>
      </c>
      <c r="Q9" s="386">
        <f>'3. Därav sectio '!S23</f>
        <v>16</v>
      </c>
      <c r="R9" s="386">
        <f>'3. Därav sectio '!T23</f>
        <v>24</v>
      </c>
      <c r="S9" s="386">
        <f>'3. Därav sectio '!U23</f>
        <v>122</v>
      </c>
      <c r="T9" s="386">
        <f>'3. Därav sectio '!V23</f>
        <v>0</v>
      </c>
      <c r="U9" s="386">
        <f>'3. Därav sectio '!W23</f>
        <v>30</v>
      </c>
      <c r="V9" s="386">
        <f>'3. Därav sectio '!X23</f>
        <v>16</v>
      </c>
      <c r="W9" s="386">
        <f>'3. Därav sectio '!Y23</f>
        <v>5</v>
      </c>
      <c r="X9" s="386">
        <f>'3. Därav sectio '!Z23</f>
        <v>6</v>
      </c>
      <c r="Y9" s="386">
        <f>'3. Därav sectio '!AA23</f>
        <v>17</v>
      </c>
      <c r="Z9" s="386">
        <f>'3. Därav sectio '!AB23</f>
        <v>22</v>
      </c>
      <c r="AA9" s="386">
        <f>'3. Därav sectio '!AC23</f>
        <v>69</v>
      </c>
      <c r="AB9" s="386">
        <f>'3. Därav sectio '!AD23</f>
        <v>44</v>
      </c>
      <c r="AC9" s="386">
        <f>'3. Därav sectio '!AE23</f>
        <v>45</v>
      </c>
      <c r="AD9" s="386">
        <f>'3. Därav sectio '!AF23</f>
        <v>59</v>
      </c>
      <c r="AE9" s="386">
        <f>'3. Därav sectio '!AG23</f>
        <v>14</v>
      </c>
      <c r="AF9" s="386">
        <f>'3. Därav sectio '!AH23</f>
        <v>6</v>
      </c>
      <c r="AG9" s="386">
        <f>'3. Därav sectio '!AI23</f>
        <v>22</v>
      </c>
      <c r="AH9" s="386">
        <f>'3. Därav sectio '!AJ23</f>
        <v>51</v>
      </c>
      <c r="AI9" s="386">
        <f>'3. Därav sectio '!AK23</f>
        <v>2</v>
      </c>
      <c r="AJ9" s="386">
        <f>'3. Därav sectio '!AL23</f>
        <v>4</v>
      </c>
      <c r="AK9" s="386">
        <f>'3. Därav sectio '!AM23</f>
        <v>3</v>
      </c>
      <c r="AL9" s="386">
        <f>'3. Därav sectio '!AN23</f>
        <v>10</v>
      </c>
      <c r="AM9" s="386">
        <f>'3. Därav sectio '!AO23</f>
        <v>29</v>
      </c>
      <c r="AN9" s="386">
        <f>'3. Därav sectio '!AP23</f>
        <v>2</v>
      </c>
      <c r="AO9" s="386">
        <f>'3. Därav sectio '!AQ23</f>
        <v>29</v>
      </c>
      <c r="AP9" s="386">
        <f>'3. Därav sectio '!AR23</f>
        <v>4</v>
      </c>
      <c r="AQ9" s="386">
        <f>'3. Därav sectio '!AS23</f>
        <v>17</v>
      </c>
      <c r="AR9" s="335"/>
      <c r="AS9" s="335"/>
      <c r="AT9" s="335"/>
      <c r="AU9" s="335"/>
      <c r="AV9" s="335"/>
      <c r="AW9" s="335"/>
    </row>
    <row r="10" spans="1:49" ht="16" x14ac:dyDescent="0.15">
      <c r="A10" s="357" t="s">
        <v>114</v>
      </c>
      <c r="B10" s="386">
        <f>SUM(B7:B9)</f>
        <v>24</v>
      </c>
      <c r="C10" s="386">
        <f t="shared" ref="C10:AQ10" si="1">SUM(C7:C9)</f>
        <v>4</v>
      </c>
      <c r="D10" s="386">
        <f t="shared" si="1"/>
        <v>37</v>
      </c>
      <c r="E10" s="386">
        <f t="shared" si="1"/>
        <v>41</v>
      </c>
      <c r="F10" s="386">
        <f t="shared" si="1"/>
        <v>4</v>
      </c>
      <c r="G10" s="386">
        <f t="shared" si="1"/>
        <v>47</v>
      </c>
      <c r="H10" s="386">
        <f t="shared" si="1"/>
        <v>148</v>
      </c>
      <c r="I10" s="386">
        <f t="shared" si="1"/>
        <v>24</v>
      </c>
      <c r="J10" s="386">
        <f t="shared" si="1"/>
        <v>36</v>
      </c>
      <c r="K10" s="386">
        <f t="shared" si="1"/>
        <v>3</v>
      </c>
      <c r="L10" s="386">
        <f t="shared" si="1"/>
        <v>28</v>
      </c>
      <c r="M10" s="386">
        <f t="shared" si="1"/>
        <v>20</v>
      </c>
      <c r="N10" s="386">
        <f t="shared" si="1"/>
        <v>28</v>
      </c>
      <c r="O10" s="386">
        <f t="shared" si="1"/>
        <v>37</v>
      </c>
      <c r="P10" s="386">
        <f t="shared" si="1"/>
        <v>38</v>
      </c>
      <c r="Q10" s="386">
        <f t="shared" si="1"/>
        <v>35</v>
      </c>
      <c r="R10" s="386">
        <f t="shared" si="1"/>
        <v>30</v>
      </c>
      <c r="S10" s="386">
        <f t="shared" si="1"/>
        <v>178</v>
      </c>
      <c r="T10" s="386">
        <f t="shared" si="1"/>
        <v>1</v>
      </c>
      <c r="U10" s="386">
        <f t="shared" si="1"/>
        <v>38</v>
      </c>
      <c r="V10" s="386">
        <f t="shared" si="1"/>
        <v>25</v>
      </c>
      <c r="W10" s="386">
        <f t="shared" si="1"/>
        <v>5</v>
      </c>
      <c r="X10" s="386">
        <f t="shared" si="1"/>
        <v>8</v>
      </c>
      <c r="Y10" s="386">
        <f t="shared" si="1"/>
        <v>31</v>
      </c>
      <c r="Z10" s="386">
        <f t="shared" si="1"/>
        <v>35</v>
      </c>
      <c r="AA10" s="386">
        <f t="shared" si="1"/>
        <v>96</v>
      </c>
      <c r="AB10" s="386">
        <f t="shared" si="1"/>
        <v>69</v>
      </c>
      <c r="AC10" s="386">
        <f t="shared" si="1"/>
        <v>59</v>
      </c>
      <c r="AD10" s="386">
        <f t="shared" si="1"/>
        <v>78</v>
      </c>
      <c r="AE10" s="386">
        <f t="shared" si="1"/>
        <v>23</v>
      </c>
      <c r="AF10" s="386">
        <f t="shared" si="1"/>
        <v>11</v>
      </c>
      <c r="AG10" s="386">
        <f t="shared" si="1"/>
        <v>32</v>
      </c>
      <c r="AH10" s="386">
        <f t="shared" si="1"/>
        <v>80</v>
      </c>
      <c r="AI10" s="386">
        <f t="shared" si="1"/>
        <v>5</v>
      </c>
      <c r="AJ10" s="386">
        <f t="shared" si="1"/>
        <v>5</v>
      </c>
      <c r="AK10" s="386">
        <f t="shared" si="1"/>
        <v>5</v>
      </c>
      <c r="AL10" s="386">
        <f t="shared" si="1"/>
        <v>13</v>
      </c>
      <c r="AM10" s="386">
        <f t="shared" si="1"/>
        <v>35</v>
      </c>
      <c r="AN10" s="386">
        <f t="shared" si="1"/>
        <v>2</v>
      </c>
      <c r="AO10" s="386">
        <f t="shared" si="1"/>
        <v>45</v>
      </c>
      <c r="AP10" s="386">
        <f t="shared" si="1"/>
        <v>8</v>
      </c>
      <c r="AQ10" s="386">
        <f t="shared" si="1"/>
        <v>22</v>
      </c>
      <c r="AR10" s="335"/>
      <c r="AS10" s="335"/>
      <c r="AT10" s="335"/>
      <c r="AU10" s="335"/>
      <c r="AV10" s="335"/>
      <c r="AW10" s="335"/>
    </row>
    <row r="11" spans="1:49" x14ac:dyDescent="0.15">
      <c r="A11" s="335"/>
      <c r="B11" s="386"/>
      <c r="C11" s="386"/>
      <c r="D11" s="386"/>
      <c r="E11" s="386"/>
      <c r="F11" s="386"/>
      <c r="G11" s="386"/>
      <c r="H11" s="386"/>
      <c r="I11" s="386"/>
      <c r="J11" s="386"/>
      <c r="K11" s="386"/>
      <c r="L11" s="386"/>
      <c r="M11" s="386"/>
      <c r="N11" s="386"/>
      <c r="O11" s="386"/>
      <c r="P11" s="386"/>
      <c r="Q11" s="386"/>
      <c r="R11" s="386"/>
      <c r="S11" s="386"/>
      <c r="T11" s="386"/>
      <c r="U11" s="386"/>
      <c r="V11" s="386"/>
      <c r="W11" s="386"/>
      <c r="X11" s="386"/>
      <c r="Y11" s="386"/>
      <c r="Z11" s="386"/>
      <c r="AA11" s="386"/>
      <c r="AB11" s="386"/>
      <c r="AC11" s="386"/>
      <c r="AD11" s="386"/>
      <c r="AE11" s="386"/>
      <c r="AF11" s="386"/>
      <c r="AG11" s="386"/>
      <c r="AH11" s="386"/>
      <c r="AI11" s="386"/>
      <c r="AJ11" s="386"/>
      <c r="AK11" s="386"/>
      <c r="AL11" s="386"/>
      <c r="AM11" s="386"/>
      <c r="AN11" s="386"/>
      <c r="AO11" s="386"/>
      <c r="AP11" s="386"/>
      <c r="AQ11" s="386"/>
      <c r="AR11" s="385" t="s">
        <v>83</v>
      </c>
      <c r="AS11" s="385" t="s">
        <v>84</v>
      </c>
      <c r="AT11" s="335" t="s">
        <v>94</v>
      </c>
      <c r="AU11" s="335"/>
      <c r="AV11" s="335"/>
      <c r="AW11" s="335"/>
    </row>
    <row r="12" spans="1:49" x14ac:dyDescent="0.15">
      <c r="A12" s="335" t="s">
        <v>164</v>
      </c>
      <c r="B12" s="387">
        <f>B10/B5</f>
        <v>0.22857142857142856</v>
      </c>
      <c r="C12" s="387">
        <f t="shared" ref="C12:AQ12" si="2">C10/C5</f>
        <v>0.16</v>
      </c>
      <c r="D12" s="387">
        <f t="shared" si="2"/>
        <v>0.2781954887218045</v>
      </c>
      <c r="E12" s="387">
        <f t="shared" si="2"/>
        <v>0.31060606060606061</v>
      </c>
      <c r="F12" s="387">
        <f t="shared" si="2"/>
        <v>0.36363636363636365</v>
      </c>
      <c r="G12" s="387">
        <f t="shared" si="2"/>
        <v>0.46078431372549017</v>
      </c>
      <c r="H12" s="387">
        <f t="shared" si="2"/>
        <v>0.32743362831858408</v>
      </c>
      <c r="I12" s="387">
        <f t="shared" si="2"/>
        <v>0.24242424242424243</v>
      </c>
      <c r="J12" s="387">
        <f t="shared" si="2"/>
        <v>0.25352112676056338</v>
      </c>
      <c r="K12" s="387">
        <f t="shared" si="2"/>
        <v>8.8235294117647065E-2</v>
      </c>
      <c r="L12" s="387">
        <f t="shared" si="2"/>
        <v>0.27184466019417475</v>
      </c>
      <c r="M12" s="387">
        <f t="shared" si="2"/>
        <v>0.27777777777777779</v>
      </c>
      <c r="N12" s="387">
        <f t="shared" si="2"/>
        <v>0.40579710144927539</v>
      </c>
      <c r="O12" s="387">
        <f t="shared" si="2"/>
        <v>0.39784946236559138</v>
      </c>
      <c r="P12" s="387">
        <f t="shared" si="2"/>
        <v>0.37623762376237624</v>
      </c>
      <c r="Q12" s="387">
        <f t="shared" si="2"/>
        <v>0.26119402985074625</v>
      </c>
      <c r="R12" s="387">
        <f t="shared" si="2"/>
        <v>0.42857142857142855</v>
      </c>
      <c r="S12" s="387">
        <f t="shared" si="2"/>
        <v>0.42583732057416268</v>
      </c>
      <c r="T12" s="387">
        <f t="shared" si="2"/>
        <v>0.16666666666666666</v>
      </c>
      <c r="U12" s="387">
        <f t="shared" si="2"/>
        <v>0.29230769230769232</v>
      </c>
      <c r="V12" s="387">
        <f t="shared" si="2"/>
        <v>0.26595744680851063</v>
      </c>
      <c r="W12" s="387">
        <f t="shared" si="2"/>
        <v>0.35714285714285715</v>
      </c>
      <c r="X12" s="387">
        <f t="shared" si="2"/>
        <v>0.25</v>
      </c>
      <c r="Y12" s="387">
        <f t="shared" si="2"/>
        <v>0.36046511627906974</v>
      </c>
      <c r="Z12" s="387">
        <f t="shared" si="2"/>
        <v>0.25362318840579712</v>
      </c>
      <c r="AA12" s="387">
        <f t="shared" si="2"/>
        <v>0.37795275590551181</v>
      </c>
      <c r="AB12" s="387">
        <f t="shared" si="2"/>
        <v>0.33823529411764708</v>
      </c>
      <c r="AC12" s="387">
        <f t="shared" si="2"/>
        <v>0.39333333333333331</v>
      </c>
      <c r="AD12" s="387">
        <f t="shared" si="2"/>
        <v>0.30232558139534882</v>
      </c>
      <c r="AE12" s="387">
        <f t="shared" si="2"/>
        <v>0.41818181818181815</v>
      </c>
      <c r="AF12" s="387">
        <f t="shared" si="2"/>
        <v>0.28205128205128205</v>
      </c>
      <c r="AG12" s="387">
        <f t="shared" si="2"/>
        <v>0.33333333333333331</v>
      </c>
      <c r="AH12" s="387">
        <f t="shared" si="2"/>
        <v>0.37735849056603776</v>
      </c>
      <c r="AI12" s="387">
        <f t="shared" si="2"/>
        <v>0.125</v>
      </c>
      <c r="AJ12" s="387">
        <f t="shared" si="2"/>
        <v>0.27777777777777779</v>
      </c>
      <c r="AK12" s="387">
        <f t="shared" si="2"/>
        <v>0.23809523809523808</v>
      </c>
      <c r="AL12" s="387">
        <f t="shared" si="2"/>
        <v>0.38235294117647056</v>
      </c>
      <c r="AM12" s="387">
        <f t="shared" si="2"/>
        <v>0.31818181818181818</v>
      </c>
      <c r="AN12" s="387">
        <f t="shared" si="2"/>
        <v>8.3333333333333329E-2</v>
      </c>
      <c r="AO12" s="387">
        <f t="shared" si="2"/>
        <v>0.30612244897959184</v>
      </c>
      <c r="AP12" s="387">
        <f t="shared" si="2"/>
        <v>0.32</v>
      </c>
      <c r="AQ12" s="387">
        <f t="shared" si="2"/>
        <v>0.3188405797101449</v>
      </c>
      <c r="AR12" s="388">
        <f>MAX(U12:AQ12)</f>
        <v>0.41818181818181815</v>
      </c>
      <c r="AS12" s="388">
        <f>MIN(U12:AQ12)</f>
        <v>8.3333333333333329E-2</v>
      </c>
      <c r="AT12" s="388">
        <f>AVERAGE(B12:AQ12)</f>
        <v>0.30231324631373807</v>
      </c>
      <c r="AU12" s="335"/>
      <c r="AV12" s="335"/>
      <c r="AW12" s="335">
        <v>7171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6FFA0-E7CB-1146-94ED-FCBEA078AFFB}">
  <dimension ref="A1:AW11"/>
  <sheetViews>
    <sheetView workbookViewId="0">
      <selection activeCell="A4" sqref="A4"/>
    </sheetView>
  </sheetViews>
  <sheetFormatPr baseColWidth="10" defaultColWidth="10.83203125" defaultRowHeight="13" x14ac:dyDescent="0.15"/>
  <sheetData>
    <row r="1" spans="1:49" ht="53" thickTop="1" thickBot="1" x14ac:dyDescent="0.2">
      <c r="B1" s="215" t="s">
        <v>4</v>
      </c>
      <c r="C1" s="215" t="s">
        <v>30</v>
      </c>
      <c r="D1" s="215" t="s">
        <v>51</v>
      </c>
      <c r="E1" s="215" t="s">
        <v>32</v>
      </c>
      <c r="F1" s="215" t="s">
        <v>28</v>
      </c>
      <c r="G1" s="215" t="s">
        <v>43</v>
      </c>
      <c r="H1" s="215" t="s">
        <v>52</v>
      </c>
      <c r="I1" s="215" t="s">
        <v>55</v>
      </c>
      <c r="J1" s="215" t="s">
        <v>6</v>
      </c>
      <c r="K1" s="215" t="s">
        <v>36</v>
      </c>
      <c r="L1" s="215" t="s">
        <v>44</v>
      </c>
      <c r="M1" s="215" t="s">
        <v>56</v>
      </c>
      <c r="N1" s="215" t="s">
        <v>31</v>
      </c>
      <c r="O1" s="215" t="s">
        <v>15</v>
      </c>
      <c r="P1" s="215" t="s">
        <v>5</v>
      </c>
      <c r="Q1" s="215" t="s">
        <v>29</v>
      </c>
      <c r="R1" s="215" t="s">
        <v>7</v>
      </c>
      <c r="S1" s="215" t="s">
        <v>42</v>
      </c>
      <c r="T1" s="215" t="s">
        <v>70</v>
      </c>
      <c r="U1" s="224" t="s">
        <v>57</v>
      </c>
      <c r="V1" s="224" t="s">
        <v>58</v>
      </c>
      <c r="W1" s="224" t="s">
        <v>53</v>
      </c>
      <c r="X1" s="224" t="s">
        <v>88</v>
      </c>
      <c r="Y1" s="224" t="s">
        <v>59</v>
      </c>
      <c r="Z1" s="224" t="s">
        <v>41</v>
      </c>
      <c r="AA1" s="224" t="s">
        <v>137</v>
      </c>
      <c r="AB1" s="224" t="s">
        <v>138</v>
      </c>
      <c r="AC1" s="224" t="s">
        <v>139</v>
      </c>
      <c r="AD1" s="224" t="s">
        <v>136</v>
      </c>
      <c r="AE1" s="224" t="s">
        <v>140</v>
      </c>
      <c r="AF1" s="224" t="s">
        <v>60</v>
      </c>
      <c r="AG1" s="224" t="s">
        <v>61</v>
      </c>
      <c r="AH1" s="224" t="s">
        <v>40</v>
      </c>
      <c r="AI1" s="224" t="s">
        <v>54</v>
      </c>
      <c r="AJ1" s="224" t="s">
        <v>37</v>
      </c>
      <c r="AK1" s="224" t="s">
        <v>38</v>
      </c>
      <c r="AL1" s="224" t="s">
        <v>26</v>
      </c>
      <c r="AM1" s="224" t="s">
        <v>8</v>
      </c>
      <c r="AN1" s="224" t="s">
        <v>35</v>
      </c>
      <c r="AO1" s="224" t="s">
        <v>27</v>
      </c>
      <c r="AP1" s="224" t="s">
        <v>62</v>
      </c>
      <c r="AQ1" s="224" t="s">
        <v>63</v>
      </c>
      <c r="AR1" s="224" t="s">
        <v>64</v>
      </c>
      <c r="AS1" s="380" t="s">
        <v>102</v>
      </c>
      <c r="AT1" s="380" t="s">
        <v>83</v>
      </c>
      <c r="AU1" s="380" t="s">
        <v>84</v>
      </c>
      <c r="AV1" s="75" t="s">
        <v>50</v>
      </c>
    </row>
    <row r="2" spans="1:49" ht="18" thickTop="1" thickBot="1" x14ac:dyDescent="0.2">
      <c r="B2" s="357">
        <v>796</v>
      </c>
      <c r="C2" s="357">
        <v>324</v>
      </c>
      <c r="D2" s="357">
        <v>502</v>
      </c>
      <c r="E2" s="357">
        <v>719</v>
      </c>
      <c r="F2" s="357">
        <v>145</v>
      </c>
      <c r="G2" s="357">
        <v>447</v>
      </c>
      <c r="H2" s="357">
        <v>2718</v>
      </c>
      <c r="I2" s="357">
        <v>497</v>
      </c>
      <c r="J2" s="357">
        <v>866</v>
      </c>
      <c r="K2" s="357">
        <v>226</v>
      </c>
      <c r="L2" s="357">
        <v>555</v>
      </c>
      <c r="M2" s="357">
        <v>493</v>
      </c>
      <c r="N2" s="357">
        <v>94</v>
      </c>
      <c r="O2" s="357">
        <v>451</v>
      </c>
      <c r="P2" s="357">
        <v>692</v>
      </c>
      <c r="Q2" s="357">
        <v>468</v>
      </c>
      <c r="R2" s="357">
        <v>845</v>
      </c>
      <c r="S2" s="357">
        <v>546</v>
      </c>
      <c r="T2" s="358">
        <v>2226</v>
      </c>
      <c r="U2" s="359">
        <v>83</v>
      </c>
      <c r="V2" s="357">
        <v>906</v>
      </c>
      <c r="W2" s="357">
        <v>465</v>
      </c>
      <c r="X2" s="357">
        <v>260</v>
      </c>
      <c r="Y2" s="357">
        <v>214</v>
      </c>
      <c r="Z2" s="357">
        <v>747</v>
      </c>
      <c r="AA2" s="357">
        <v>1257</v>
      </c>
      <c r="AB2" s="357">
        <v>1928</v>
      </c>
      <c r="AC2" s="357">
        <v>1039</v>
      </c>
      <c r="AD2" s="357">
        <v>745</v>
      </c>
      <c r="AE2" s="357">
        <v>2411</v>
      </c>
      <c r="AF2" s="357">
        <v>459</v>
      </c>
      <c r="AG2" s="359">
        <v>789</v>
      </c>
      <c r="AH2" s="359">
        <v>539</v>
      </c>
      <c r="AI2" s="360">
        <v>1129</v>
      </c>
      <c r="AJ2" s="357">
        <v>587</v>
      </c>
      <c r="AK2" s="357">
        <v>110</v>
      </c>
      <c r="AL2" s="357">
        <v>280</v>
      </c>
      <c r="AM2" s="357">
        <v>229</v>
      </c>
      <c r="AN2" s="357">
        <v>801</v>
      </c>
      <c r="AO2" s="357">
        <v>407</v>
      </c>
      <c r="AP2" s="357">
        <v>848</v>
      </c>
      <c r="AQ2" s="357">
        <v>154</v>
      </c>
      <c r="AR2" s="357">
        <v>359</v>
      </c>
      <c r="AS2" s="379"/>
      <c r="AT2" s="379"/>
      <c r="AU2" s="379"/>
      <c r="AV2" s="73">
        <f>SUM(B2:AR2)</f>
        <v>30356</v>
      </c>
    </row>
    <row r="3" spans="1:49" ht="18" thickTop="1" thickBot="1" x14ac:dyDescent="0.2">
      <c r="B3" s="357">
        <v>231</v>
      </c>
      <c r="C3" s="357">
        <v>79</v>
      </c>
      <c r="D3" s="357">
        <v>132</v>
      </c>
      <c r="E3" s="357">
        <v>296</v>
      </c>
      <c r="F3" s="357">
        <v>36</v>
      </c>
      <c r="G3" s="357">
        <v>154</v>
      </c>
      <c r="H3" s="357">
        <v>1056</v>
      </c>
      <c r="I3" s="357">
        <v>242</v>
      </c>
      <c r="J3" s="357">
        <v>384</v>
      </c>
      <c r="K3" s="357">
        <v>102</v>
      </c>
      <c r="L3" s="357">
        <v>177</v>
      </c>
      <c r="M3" s="357">
        <v>114</v>
      </c>
      <c r="N3" s="357">
        <v>14</v>
      </c>
      <c r="O3" s="357">
        <v>89</v>
      </c>
      <c r="P3" s="357">
        <v>204</v>
      </c>
      <c r="Q3" s="357">
        <v>202</v>
      </c>
      <c r="R3" s="357">
        <v>229</v>
      </c>
      <c r="S3" s="357">
        <v>156</v>
      </c>
      <c r="T3" s="357">
        <v>1013</v>
      </c>
      <c r="U3" s="360">
        <v>32</v>
      </c>
      <c r="V3" s="357">
        <v>239</v>
      </c>
      <c r="W3" s="357">
        <v>130</v>
      </c>
      <c r="X3" s="357">
        <v>69</v>
      </c>
      <c r="Y3" s="357">
        <v>57</v>
      </c>
      <c r="Z3" s="357">
        <v>188</v>
      </c>
      <c r="AA3" s="357">
        <v>433</v>
      </c>
      <c r="AB3" s="357">
        <v>580</v>
      </c>
      <c r="AC3" s="357">
        <v>368</v>
      </c>
      <c r="AD3" s="357">
        <v>352</v>
      </c>
      <c r="AE3" s="357">
        <v>789</v>
      </c>
      <c r="AF3" s="357">
        <v>170</v>
      </c>
      <c r="AG3" s="360">
        <v>201</v>
      </c>
      <c r="AH3" s="360">
        <v>198</v>
      </c>
      <c r="AI3" s="360">
        <v>418</v>
      </c>
      <c r="AJ3" s="357">
        <v>216</v>
      </c>
      <c r="AK3" s="357">
        <v>51</v>
      </c>
      <c r="AL3" s="357">
        <v>81</v>
      </c>
      <c r="AM3" s="357">
        <v>62</v>
      </c>
      <c r="AN3" s="357">
        <v>251</v>
      </c>
      <c r="AO3" s="357">
        <v>143</v>
      </c>
      <c r="AP3" s="357">
        <v>305</v>
      </c>
      <c r="AQ3" s="357">
        <v>84</v>
      </c>
      <c r="AR3" s="357">
        <v>117</v>
      </c>
      <c r="AS3" s="378"/>
      <c r="AT3" s="378"/>
      <c r="AU3" s="378"/>
      <c r="AV3" s="73">
        <f>SUM(B3:AR3)</f>
        <v>10444</v>
      </c>
    </row>
    <row r="4" spans="1:49" ht="18" thickTop="1" thickBot="1" x14ac:dyDescent="0.2">
      <c r="B4" s="357">
        <v>49</v>
      </c>
      <c r="C4" s="357">
        <v>10</v>
      </c>
      <c r="D4" s="357">
        <v>30</v>
      </c>
      <c r="E4" s="357">
        <v>35</v>
      </c>
      <c r="F4" s="357">
        <v>12</v>
      </c>
      <c r="G4" s="357">
        <v>23</v>
      </c>
      <c r="H4" s="357">
        <v>113</v>
      </c>
      <c r="I4" s="357">
        <v>26</v>
      </c>
      <c r="J4" s="357">
        <v>33</v>
      </c>
      <c r="K4" s="357">
        <v>19</v>
      </c>
      <c r="L4" s="357">
        <v>14</v>
      </c>
      <c r="M4" s="357">
        <v>12</v>
      </c>
      <c r="N4" s="357">
        <v>4</v>
      </c>
      <c r="O4" s="357">
        <v>18</v>
      </c>
      <c r="P4" s="357">
        <v>51</v>
      </c>
      <c r="Q4" s="357">
        <v>13</v>
      </c>
      <c r="R4" s="357">
        <v>19</v>
      </c>
      <c r="S4" s="357">
        <v>21</v>
      </c>
      <c r="T4" s="357">
        <v>140</v>
      </c>
      <c r="U4" s="360">
        <v>2</v>
      </c>
      <c r="V4" s="357">
        <v>19</v>
      </c>
      <c r="W4" s="357">
        <v>18</v>
      </c>
      <c r="X4" s="357">
        <v>12</v>
      </c>
      <c r="Y4" s="357">
        <v>7</v>
      </c>
      <c r="Z4" s="357">
        <v>24</v>
      </c>
      <c r="AA4" s="357">
        <v>93</v>
      </c>
      <c r="AB4" s="357">
        <v>181</v>
      </c>
      <c r="AC4" s="357">
        <v>74</v>
      </c>
      <c r="AD4" s="357">
        <v>83</v>
      </c>
      <c r="AE4" s="357">
        <v>196</v>
      </c>
      <c r="AF4" s="357">
        <v>27</v>
      </c>
      <c r="AG4" s="360">
        <v>28</v>
      </c>
      <c r="AH4" s="360">
        <v>39</v>
      </c>
      <c r="AI4" s="360">
        <v>45</v>
      </c>
      <c r="AJ4" s="357">
        <v>24</v>
      </c>
      <c r="AK4" s="357">
        <v>5</v>
      </c>
      <c r="AL4" s="357">
        <v>5</v>
      </c>
      <c r="AM4" s="357">
        <v>7</v>
      </c>
      <c r="AN4" s="357">
        <v>31</v>
      </c>
      <c r="AO4" s="357">
        <v>13</v>
      </c>
      <c r="AP4" s="357">
        <v>42</v>
      </c>
      <c r="AQ4" s="357">
        <v>4</v>
      </c>
      <c r="AR4" s="357">
        <v>10</v>
      </c>
      <c r="AS4" s="378"/>
      <c r="AT4" s="378"/>
      <c r="AU4" s="378"/>
      <c r="AV4" s="73">
        <f>SUM(B4:AR4)</f>
        <v>1631</v>
      </c>
    </row>
    <row r="5" spans="1:49" ht="18" thickTop="1" thickBot="1" x14ac:dyDescent="0.2">
      <c r="A5" t="s">
        <v>153</v>
      </c>
      <c r="B5">
        <f t="shared" ref="B5:AR5" si="0">SUM(B2:B4)</f>
        <v>1076</v>
      </c>
      <c r="C5">
        <f t="shared" si="0"/>
        <v>413</v>
      </c>
      <c r="D5">
        <f t="shared" si="0"/>
        <v>664</v>
      </c>
      <c r="E5">
        <f t="shared" si="0"/>
        <v>1050</v>
      </c>
      <c r="F5">
        <f t="shared" si="0"/>
        <v>193</v>
      </c>
      <c r="G5">
        <f t="shared" si="0"/>
        <v>624</v>
      </c>
      <c r="H5">
        <f t="shared" si="0"/>
        <v>3887</v>
      </c>
      <c r="I5">
        <f t="shared" si="0"/>
        <v>765</v>
      </c>
      <c r="J5">
        <f t="shared" si="0"/>
        <v>1283</v>
      </c>
      <c r="K5">
        <f t="shared" si="0"/>
        <v>347</v>
      </c>
      <c r="L5">
        <f t="shared" si="0"/>
        <v>746</v>
      </c>
      <c r="M5">
        <f t="shared" si="0"/>
        <v>619</v>
      </c>
      <c r="N5">
        <f t="shared" si="0"/>
        <v>112</v>
      </c>
      <c r="O5">
        <f t="shared" si="0"/>
        <v>558</v>
      </c>
      <c r="P5">
        <f t="shared" si="0"/>
        <v>947</v>
      </c>
      <c r="Q5">
        <f t="shared" si="0"/>
        <v>683</v>
      </c>
      <c r="R5">
        <f t="shared" si="0"/>
        <v>1093</v>
      </c>
      <c r="S5">
        <f t="shared" si="0"/>
        <v>723</v>
      </c>
      <c r="T5">
        <f t="shared" si="0"/>
        <v>3379</v>
      </c>
      <c r="U5">
        <f t="shared" si="0"/>
        <v>117</v>
      </c>
      <c r="V5">
        <f t="shared" si="0"/>
        <v>1164</v>
      </c>
      <c r="W5">
        <f t="shared" si="0"/>
        <v>613</v>
      </c>
      <c r="X5">
        <f t="shared" si="0"/>
        <v>341</v>
      </c>
      <c r="Y5">
        <f t="shared" si="0"/>
        <v>278</v>
      </c>
      <c r="Z5">
        <f t="shared" si="0"/>
        <v>959</v>
      </c>
      <c r="AA5">
        <f t="shared" si="0"/>
        <v>1783</v>
      </c>
      <c r="AB5">
        <f t="shared" si="0"/>
        <v>2689</v>
      </c>
      <c r="AC5">
        <f t="shared" si="0"/>
        <v>1481</v>
      </c>
      <c r="AD5">
        <f t="shared" si="0"/>
        <v>1180</v>
      </c>
      <c r="AE5">
        <f t="shared" si="0"/>
        <v>3396</v>
      </c>
      <c r="AF5">
        <f t="shared" si="0"/>
        <v>656</v>
      </c>
      <c r="AG5">
        <f t="shared" si="0"/>
        <v>1018</v>
      </c>
      <c r="AH5">
        <f t="shared" si="0"/>
        <v>776</v>
      </c>
      <c r="AI5">
        <f t="shared" si="0"/>
        <v>1592</v>
      </c>
      <c r="AJ5">
        <f t="shared" si="0"/>
        <v>827</v>
      </c>
      <c r="AK5">
        <f t="shared" si="0"/>
        <v>166</v>
      </c>
      <c r="AL5">
        <f t="shared" si="0"/>
        <v>366</v>
      </c>
      <c r="AM5">
        <f t="shared" si="0"/>
        <v>298</v>
      </c>
      <c r="AN5">
        <f t="shared" si="0"/>
        <v>1083</v>
      </c>
      <c r="AO5">
        <f t="shared" si="0"/>
        <v>563</v>
      </c>
      <c r="AP5">
        <f t="shared" si="0"/>
        <v>1195</v>
      </c>
      <c r="AQ5">
        <f t="shared" si="0"/>
        <v>242</v>
      </c>
      <c r="AR5">
        <f t="shared" si="0"/>
        <v>486</v>
      </c>
      <c r="AS5" s="378"/>
      <c r="AT5" s="378"/>
      <c r="AU5" s="378"/>
      <c r="AW5">
        <f>SUM(AV2:AV4)</f>
        <v>42431</v>
      </c>
    </row>
    <row r="6" spans="1:49" ht="18" thickTop="1" thickBot="1" x14ac:dyDescent="0.2">
      <c r="B6">
        <f t="shared" ref="B6:AR6" si="1">SUM(B2:B4)</f>
        <v>1076</v>
      </c>
      <c r="C6">
        <f t="shared" si="1"/>
        <v>413</v>
      </c>
      <c r="D6">
        <f t="shared" si="1"/>
        <v>664</v>
      </c>
      <c r="E6">
        <f t="shared" si="1"/>
        <v>1050</v>
      </c>
      <c r="F6">
        <f t="shared" si="1"/>
        <v>193</v>
      </c>
      <c r="G6">
        <f t="shared" si="1"/>
        <v>624</v>
      </c>
      <c r="H6">
        <f t="shared" si="1"/>
        <v>3887</v>
      </c>
      <c r="I6">
        <f t="shared" si="1"/>
        <v>765</v>
      </c>
      <c r="J6">
        <f t="shared" si="1"/>
        <v>1283</v>
      </c>
      <c r="K6">
        <f t="shared" si="1"/>
        <v>347</v>
      </c>
      <c r="L6">
        <f t="shared" si="1"/>
        <v>746</v>
      </c>
      <c r="M6">
        <f t="shared" si="1"/>
        <v>619</v>
      </c>
      <c r="N6">
        <f t="shared" si="1"/>
        <v>112</v>
      </c>
      <c r="O6">
        <f t="shared" si="1"/>
        <v>558</v>
      </c>
      <c r="P6">
        <f t="shared" si="1"/>
        <v>947</v>
      </c>
      <c r="Q6">
        <f t="shared" si="1"/>
        <v>683</v>
      </c>
      <c r="R6">
        <f t="shared" si="1"/>
        <v>1093</v>
      </c>
      <c r="S6">
        <f t="shared" si="1"/>
        <v>723</v>
      </c>
      <c r="T6">
        <f t="shared" si="1"/>
        <v>3379</v>
      </c>
      <c r="U6">
        <f t="shared" si="1"/>
        <v>117</v>
      </c>
      <c r="V6">
        <f t="shared" si="1"/>
        <v>1164</v>
      </c>
      <c r="W6">
        <f t="shared" si="1"/>
        <v>613</v>
      </c>
      <c r="X6">
        <f t="shared" si="1"/>
        <v>341</v>
      </c>
      <c r="Y6">
        <f t="shared" si="1"/>
        <v>278</v>
      </c>
      <c r="Z6">
        <f t="shared" si="1"/>
        <v>959</v>
      </c>
      <c r="AA6">
        <f t="shared" si="1"/>
        <v>1783</v>
      </c>
      <c r="AB6">
        <f t="shared" si="1"/>
        <v>2689</v>
      </c>
      <c r="AC6">
        <f t="shared" si="1"/>
        <v>1481</v>
      </c>
      <c r="AD6">
        <f t="shared" si="1"/>
        <v>1180</v>
      </c>
      <c r="AE6">
        <f t="shared" si="1"/>
        <v>3396</v>
      </c>
      <c r="AF6">
        <f t="shared" si="1"/>
        <v>656</v>
      </c>
      <c r="AG6">
        <f t="shared" si="1"/>
        <v>1018</v>
      </c>
      <c r="AH6">
        <f t="shared" si="1"/>
        <v>776</v>
      </c>
      <c r="AI6">
        <f t="shared" si="1"/>
        <v>1592</v>
      </c>
      <c r="AJ6">
        <f t="shared" si="1"/>
        <v>827</v>
      </c>
      <c r="AK6">
        <f t="shared" si="1"/>
        <v>166</v>
      </c>
      <c r="AL6">
        <f t="shared" si="1"/>
        <v>366</v>
      </c>
      <c r="AM6">
        <f t="shared" si="1"/>
        <v>298</v>
      </c>
      <c r="AN6">
        <f t="shared" si="1"/>
        <v>1083</v>
      </c>
      <c r="AO6">
        <f t="shared" si="1"/>
        <v>563</v>
      </c>
      <c r="AP6">
        <f t="shared" si="1"/>
        <v>1195</v>
      </c>
      <c r="AQ6">
        <f t="shared" si="1"/>
        <v>242</v>
      </c>
      <c r="AR6">
        <f t="shared" si="1"/>
        <v>486</v>
      </c>
      <c r="AS6" s="378"/>
      <c r="AT6" s="378"/>
      <c r="AU6" s="378"/>
      <c r="AW6">
        <f>SUM(AV2:AV4)</f>
        <v>42431</v>
      </c>
    </row>
    <row r="7" spans="1:49" ht="18" thickTop="1" thickBot="1" x14ac:dyDescent="0.2">
      <c r="B7">
        <f t="shared" ref="B7:AR7" si="2">SUM(B2:B4)</f>
        <v>1076</v>
      </c>
      <c r="C7">
        <f t="shared" si="2"/>
        <v>413</v>
      </c>
      <c r="D7">
        <f t="shared" si="2"/>
        <v>664</v>
      </c>
      <c r="E7">
        <f t="shared" si="2"/>
        <v>1050</v>
      </c>
      <c r="F7">
        <f t="shared" si="2"/>
        <v>193</v>
      </c>
      <c r="G7">
        <f t="shared" si="2"/>
        <v>624</v>
      </c>
      <c r="H7">
        <f t="shared" si="2"/>
        <v>3887</v>
      </c>
      <c r="I7">
        <f t="shared" si="2"/>
        <v>765</v>
      </c>
      <c r="J7">
        <f t="shared" si="2"/>
        <v>1283</v>
      </c>
      <c r="K7">
        <f t="shared" si="2"/>
        <v>347</v>
      </c>
      <c r="L7">
        <f t="shared" si="2"/>
        <v>746</v>
      </c>
      <c r="M7">
        <f t="shared" si="2"/>
        <v>619</v>
      </c>
      <c r="N7">
        <f t="shared" si="2"/>
        <v>112</v>
      </c>
      <c r="O7">
        <f t="shared" si="2"/>
        <v>558</v>
      </c>
      <c r="P7">
        <f t="shared" si="2"/>
        <v>947</v>
      </c>
      <c r="Q7">
        <f t="shared" si="2"/>
        <v>683</v>
      </c>
      <c r="R7">
        <f t="shared" si="2"/>
        <v>1093</v>
      </c>
      <c r="S7">
        <f t="shared" si="2"/>
        <v>723</v>
      </c>
      <c r="T7">
        <f t="shared" si="2"/>
        <v>3379</v>
      </c>
      <c r="U7">
        <f t="shared" si="2"/>
        <v>117</v>
      </c>
      <c r="V7">
        <f t="shared" si="2"/>
        <v>1164</v>
      </c>
      <c r="W7">
        <f t="shared" si="2"/>
        <v>613</v>
      </c>
      <c r="X7">
        <f t="shared" si="2"/>
        <v>341</v>
      </c>
      <c r="Y7">
        <f t="shared" si="2"/>
        <v>278</v>
      </c>
      <c r="Z7">
        <f t="shared" si="2"/>
        <v>959</v>
      </c>
      <c r="AA7">
        <f t="shared" si="2"/>
        <v>1783</v>
      </c>
      <c r="AB7">
        <f t="shared" si="2"/>
        <v>2689</v>
      </c>
      <c r="AC7">
        <f t="shared" si="2"/>
        <v>1481</v>
      </c>
      <c r="AD7">
        <f t="shared" si="2"/>
        <v>1180</v>
      </c>
      <c r="AE7">
        <f t="shared" si="2"/>
        <v>3396</v>
      </c>
      <c r="AF7">
        <f t="shared" si="2"/>
        <v>656</v>
      </c>
      <c r="AG7">
        <f t="shared" si="2"/>
        <v>1018</v>
      </c>
      <c r="AH7">
        <f t="shared" si="2"/>
        <v>776</v>
      </c>
      <c r="AI7">
        <f t="shared" si="2"/>
        <v>1592</v>
      </c>
      <c r="AJ7">
        <f t="shared" si="2"/>
        <v>827</v>
      </c>
      <c r="AK7">
        <f t="shared" si="2"/>
        <v>166</v>
      </c>
      <c r="AL7">
        <f t="shared" si="2"/>
        <v>366</v>
      </c>
      <c r="AM7">
        <f t="shared" si="2"/>
        <v>298</v>
      </c>
      <c r="AN7">
        <f t="shared" si="2"/>
        <v>1083</v>
      </c>
      <c r="AO7">
        <f t="shared" si="2"/>
        <v>563</v>
      </c>
      <c r="AP7">
        <f t="shared" si="2"/>
        <v>1195</v>
      </c>
      <c r="AQ7">
        <f t="shared" si="2"/>
        <v>242</v>
      </c>
      <c r="AR7">
        <f t="shared" si="2"/>
        <v>486</v>
      </c>
      <c r="AS7" s="378"/>
      <c r="AT7" s="378"/>
      <c r="AU7" s="378"/>
      <c r="AW7">
        <f>SUM(AV2:AV4)</f>
        <v>42431</v>
      </c>
    </row>
    <row r="8" spans="1:49" ht="18" thickTop="1" thickBot="1" x14ac:dyDescent="0.2">
      <c r="A8">
        <v>1</v>
      </c>
      <c r="B8" s="3">
        <f t="shared" ref="B8:AR8" si="3">B2/B5</f>
        <v>0.7397769516728625</v>
      </c>
      <c r="C8" s="3">
        <f t="shared" si="3"/>
        <v>0.78450363196125905</v>
      </c>
      <c r="D8" s="3">
        <f t="shared" si="3"/>
        <v>0.75602409638554213</v>
      </c>
      <c r="E8" s="3">
        <f t="shared" si="3"/>
        <v>0.68476190476190479</v>
      </c>
      <c r="F8" s="3">
        <f t="shared" si="3"/>
        <v>0.75129533678756477</v>
      </c>
      <c r="G8" s="3">
        <f t="shared" si="3"/>
        <v>0.71634615384615385</v>
      </c>
      <c r="H8" s="3">
        <f t="shared" si="3"/>
        <v>0.6992539233341909</v>
      </c>
      <c r="I8" s="3">
        <f t="shared" si="3"/>
        <v>0.64967320261437911</v>
      </c>
      <c r="J8" s="3">
        <f t="shared" si="3"/>
        <v>0.67498051441932971</v>
      </c>
      <c r="K8" s="3">
        <f t="shared" si="3"/>
        <v>0.65129682997118155</v>
      </c>
      <c r="L8" s="3">
        <f t="shared" si="3"/>
        <v>0.74396782841823061</v>
      </c>
      <c r="M8" s="3">
        <f t="shared" si="3"/>
        <v>0.79644588045234244</v>
      </c>
      <c r="N8" s="3">
        <f t="shared" si="3"/>
        <v>0.8392857142857143</v>
      </c>
      <c r="O8" s="3">
        <f t="shared" si="3"/>
        <v>0.80824372759856633</v>
      </c>
      <c r="P8" s="3">
        <f t="shared" si="3"/>
        <v>0.73072861668426614</v>
      </c>
      <c r="Q8" s="3">
        <f t="shared" si="3"/>
        <v>0.68521229868228406</v>
      </c>
      <c r="R8" s="3">
        <f t="shared" si="3"/>
        <v>0.77310155535224157</v>
      </c>
      <c r="S8" s="3">
        <f t="shared" si="3"/>
        <v>0.75518672199170123</v>
      </c>
      <c r="T8" s="3">
        <f t="shared" si="3"/>
        <v>0.65877478543947909</v>
      </c>
      <c r="U8" s="3">
        <f t="shared" si="3"/>
        <v>0.70940170940170943</v>
      </c>
      <c r="V8" s="3">
        <f t="shared" si="3"/>
        <v>0.77835051546391754</v>
      </c>
      <c r="W8" s="3">
        <f t="shared" si="3"/>
        <v>0.75856443719412725</v>
      </c>
      <c r="X8" s="3">
        <f t="shared" si="3"/>
        <v>0.76246334310850439</v>
      </c>
      <c r="Y8" s="3">
        <f t="shared" si="3"/>
        <v>0.76978417266187049</v>
      </c>
      <c r="Z8" s="3">
        <f t="shared" si="3"/>
        <v>0.77893639207507825</v>
      </c>
      <c r="AA8" s="3">
        <f t="shared" si="3"/>
        <v>0.70499158721256305</v>
      </c>
      <c r="AB8" s="3">
        <f t="shared" si="3"/>
        <v>0.71699516548902942</v>
      </c>
      <c r="AC8" s="3">
        <f t="shared" si="3"/>
        <v>0.70155300472653614</v>
      </c>
      <c r="AD8" s="3">
        <f t="shared" si="3"/>
        <v>0.63135593220338981</v>
      </c>
      <c r="AE8" s="3">
        <f t="shared" si="3"/>
        <v>0.7099528857479388</v>
      </c>
      <c r="AF8" s="3">
        <f t="shared" si="3"/>
        <v>0.69969512195121952</v>
      </c>
      <c r="AG8" s="3">
        <f t="shared" si="3"/>
        <v>0.77504911591355596</v>
      </c>
      <c r="AH8" s="3">
        <f t="shared" si="3"/>
        <v>0.69458762886597936</v>
      </c>
      <c r="AI8" s="3">
        <f t="shared" si="3"/>
        <v>0.70917085427135673</v>
      </c>
      <c r="AJ8" s="3">
        <f t="shared" si="3"/>
        <v>0.70979443772672313</v>
      </c>
      <c r="AK8" s="3">
        <f t="shared" si="3"/>
        <v>0.66265060240963858</v>
      </c>
      <c r="AL8" s="3">
        <f t="shared" si="3"/>
        <v>0.76502732240437155</v>
      </c>
      <c r="AM8" s="3">
        <f t="shared" si="3"/>
        <v>0.76845637583892612</v>
      </c>
      <c r="AN8" s="3">
        <f t="shared" si="3"/>
        <v>0.73961218836565101</v>
      </c>
      <c r="AO8" s="3">
        <f t="shared" si="3"/>
        <v>0.72291296625222023</v>
      </c>
      <c r="AP8" s="3">
        <f t="shared" si="3"/>
        <v>0.70962343096234315</v>
      </c>
      <c r="AQ8" s="3">
        <f t="shared" si="3"/>
        <v>0.63636363636363635</v>
      </c>
      <c r="AR8" s="3">
        <f t="shared" si="3"/>
        <v>0.73868312757201648</v>
      </c>
      <c r="AS8" s="377">
        <f>AV2/AW5</f>
        <v>0.71542032947609058</v>
      </c>
      <c r="AT8" s="377">
        <f>MAX(B8:AR8)</f>
        <v>0.8392857142857143</v>
      </c>
      <c r="AU8" s="377">
        <f>MIN(B8:AR8)</f>
        <v>0.63135593220338981</v>
      </c>
    </row>
    <row r="9" spans="1:49" ht="18" thickTop="1" thickBot="1" x14ac:dyDescent="0.2">
      <c r="A9" t="s">
        <v>152</v>
      </c>
      <c r="B9" s="3">
        <f t="shared" ref="B9:AR9" si="4">B3/B6</f>
        <v>0.21468401486988847</v>
      </c>
      <c r="C9" s="3">
        <f t="shared" si="4"/>
        <v>0.19128329297820823</v>
      </c>
      <c r="D9" s="3">
        <f t="shared" si="4"/>
        <v>0.19879518072289157</v>
      </c>
      <c r="E9" s="3">
        <f t="shared" si="4"/>
        <v>0.28190476190476188</v>
      </c>
      <c r="F9" s="3">
        <f t="shared" si="4"/>
        <v>0.18652849740932642</v>
      </c>
      <c r="G9" s="3">
        <f t="shared" si="4"/>
        <v>0.24679487179487181</v>
      </c>
      <c r="H9" s="3">
        <f t="shared" si="4"/>
        <v>0.27167481348083355</v>
      </c>
      <c r="I9" s="3">
        <f t="shared" si="4"/>
        <v>0.31633986928104574</v>
      </c>
      <c r="J9" s="3">
        <f t="shared" si="4"/>
        <v>0.29929851909586908</v>
      </c>
      <c r="K9" s="3">
        <f t="shared" si="4"/>
        <v>0.29394812680115273</v>
      </c>
      <c r="L9" s="3">
        <f t="shared" si="4"/>
        <v>0.23726541554959785</v>
      </c>
      <c r="M9" s="3">
        <f t="shared" si="4"/>
        <v>0.18416801292407109</v>
      </c>
      <c r="N9" s="3">
        <f t="shared" si="4"/>
        <v>0.125</v>
      </c>
      <c r="O9" s="3">
        <f t="shared" si="4"/>
        <v>0.15949820788530467</v>
      </c>
      <c r="P9" s="3">
        <f t="shared" si="4"/>
        <v>0.21541710665258712</v>
      </c>
      <c r="Q9" s="3">
        <f t="shared" si="4"/>
        <v>0.29575402635431919</v>
      </c>
      <c r="R9" s="3">
        <f t="shared" si="4"/>
        <v>0.20951509606587373</v>
      </c>
      <c r="S9" s="3">
        <f t="shared" si="4"/>
        <v>0.21576763485477179</v>
      </c>
      <c r="T9" s="3">
        <f t="shared" si="4"/>
        <v>0.29979283811778634</v>
      </c>
      <c r="U9" s="3">
        <f t="shared" si="4"/>
        <v>0.27350427350427353</v>
      </c>
      <c r="V9" s="3">
        <f t="shared" si="4"/>
        <v>0.20532646048109965</v>
      </c>
      <c r="W9" s="3">
        <f t="shared" si="4"/>
        <v>0.21207177814029363</v>
      </c>
      <c r="X9" s="3">
        <f t="shared" si="4"/>
        <v>0.20234604105571846</v>
      </c>
      <c r="Y9" s="3">
        <f t="shared" si="4"/>
        <v>0.20503597122302158</v>
      </c>
      <c r="Z9" s="3">
        <f t="shared" si="4"/>
        <v>0.19603753910323254</v>
      </c>
      <c r="AA9" s="3">
        <f t="shared" si="4"/>
        <v>0.24284913067863151</v>
      </c>
      <c r="AB9" s="3">
        <f t="shared" si="4"/>
        <v>0.21569356638155449</v>
      </c>
      <c r="AC9" s="3">
        <f t="shared" si="4"/>
        <v>0.24848075624577987</v>
      </c>
      <c r="AD9" s="3">
        <f t="shared" si="4"/>
        <v>0.29830508474576273</v>
      </c>
      <c r="AE9" s="3">
        <f t="shared" si="4"/>
        <v>0.23233215547703182</v>
      </c>
      <c r="AF9" s="3">
        <f t="shared" si="4"/>
        <v>0.25914634146341464</v>
      </c>
      <c r="AG9" s="3">
        <f t="shared" si="4"/>
        <v>0.19744597249508841</v>
      </c>
      <c r="AH9" s="3">
        <f t="shared" si="4"/>
        <v>0.25515463917525771</v>
      </c>
      <c r="AI9" s="3">
        <f t="shared" si="4"/>
        <v>0.26256281407035176</v>
      </c>
      <c r="AJ9" s="3">
        <f t="shared" si="4"/>
        <v>0.26118500604594924</v>
      </c>
      <c r="AK9" s="3">
        <f t="shared" si="4"/>
        <v>0.30722891566265059</v>
      </c>
      <c r="AL9" s="3">
        <f t="shared" si="4"/>
        <v>0.22131147540983606</v>
      </c>
      <c r="AM9" s="3">
        <f t="shared" si="4"/>
        <v>0.20805369127516779</v>
      </c>
      <c r="AN9" s="3">
        <f t="shared" si="4"/>
        <v>0.23176361957525393</v>
      </c>
      <c r="AO9" s="3">
        <f t="shared" si="4"/>
        <v>0.25399644760213141</v>
      </c>
      <c r="AP9" s="3">
        <f t="shared" si="4"/>
        <v>0.25523012552301255</v>
      </c>
      <c r="AQ9" s="3">
        <f t="shared" si="4"/>
        <v>0.34710743801652894</v>
      </c>
      <c r="AR9" s="3">
        <f t="shared" si="4"/>
        <v>0.24074074074074073</v>
      </c>
      <c r="AS9" s="377">
        <f>AV3/AW6</f>
        <v>0.24614079328792629</v>
      </c>
      <c r="AT9" s="377">
        <f>MAX(B9:AR9)</f>
        <v>0.34710743801652894</v>
      </c>
      <c r="AU9" s="377">
        <f>MIN(B9:AR9)</f>
        <v>0.125</v>
      </c>
    </row>
    <row r="10" spans="1:49" ht="18" thickTop="1" thickBot="1" x14ac:dyDescent="0.2">
      <c r="A10" t="s">
        <v>151</v>
      </c>
      <c r="B10" s="3">
        <f t="shared" ref="B10:AR10" si="5">B4/B7</f>
        <v>4.5539033457249072E-2</v>
      </c>
      <c r="C10" s="3">
        <f t="shared" si="5"/>
        <v>2.4213075060532687E-2</v>
      </c>
      <c r="D10" s="3">
        <f t="shared" si="5"/>
        <v>4.5180722891566265E-2</v>
      </c>
      <c r="E10" s="3">
        <f t="shared" si="5"/>
        <v>3.3333333333333333E-2</v>
      </c>
      <c r="F10" s="3">
        <f t="shared" si="5"/>
        <v>6.2176165803108807E-2</v>
      </c>
      <c r="G10" s="3">
        <f t="shared" si="5"/>
        <v>3.685897435897436E-2</v>
      </c>
      <c r="H10" s="3">
        <f t="shared" si="5"/>
        <v>2.9071263184975559E-2</v>
      </c>
      <c r="I10" s="3">
        <f t="shared" si="5"/>
        <v>3.3986928104575161E-2</v>
      </c>
      <c r="J10" s="3">
        <f t="shared" si="5"/>
        <v>2.5720966484801246E-2</v>
      </c>
      <c r="K10" s="3">
        <f t="shared" si="5"/>
        <v>5.4755043227665709E-2</v>
      </c>
      <c r="L10" s="3">
        <f t="shared" si="5"/>
        <v>1.876675603217158E-2</v>
      </c>
      <c r="M10" s="3">
        <f t="shared" si="5"/>
        <v>1.9386106623586429E-2</v>
      </c>
      <c r="N10" s="3">
        <f t="shared" si="5"/>
        <v>3.5714285714285712E-2</v>
      </c>
      <c r="O10" s="3">
        <f t="shared" si="5"/>
        <v>3.2258064516129031E-2</v>
      </c>
      <c r="P10" s="3">
        <f t="shared" si="5"/>
        <v>5.385427666314678E-2</v>
      </c>
      <c r="Q10" s="3">
        <f t="shared" si="5"/>
        <v>1.9033674963396779E-2</v>
      </c>
      <c r="R10" s="3">
        <f t="shared" si="5"/>
        <v>1.7383348581884721E-2</v>
      </c>
      <c r="S10" s="3">
        <f t="shared" si="5"/>
        <v>2.9045643153526972E-2</v>
      </c>
      <c r="T10" s="3">
        <f t="shared" si="5"/>
        <v>4.1432376442734536E-2</v>
      </c>
      <c r="U10" s="3">
        <f t="shared" si="5"/>
        <v>1.7094017094017096E-2</v>
      </c>
      <c r="V10" s="3">
        <f t="shared" si="5"/>
        <v>1.6323024054982819E-2</v>
      </c>
      <c r="W10" s="3">
        <f t="shared" si="5"/>
        <v>2.936378466557912E-2</v>
      </c>
      <c r="X10" s="3">
        <f t="shared" si="5"/>
        <v>3.519061583577713E-2</v>
      </c>
      <c r="Y10" s="3">
        <f t="shared" si="5"/>
        <v>2.5179856115107913E-2</v>
      </c>
      <c r="Z10" s="3">
        <f t="shared" si="5"/>
        <v>2.502606882168926E-2</v>
      </c>
      <c r="AA10" s="3">
        <f t="shared" si="5"/>
        <v>5.2159282108805383E-2</v>
      </c>
      <c r="AB10" s="3">
        <f t="shared" si="5"/>
        <v>6.7311268129416138E-2</v>
      </c>
      <c r="AC10" s="3">
        <f t="shared" si="5"/>
        <v>4.9966239027683997E-2</v>
      </c>
      <c r="AD10" s="3">
        <f t="shared" si="5"/>
        <v>7.0338983050847459E-2</v>
      </c>
      <c r="AE10" s="3">
        <f t="shared" si="5"/>
        <v>5.7714958775029447E-2</v>
      </c>
      <c r="AF10" s="3">
        <f t="shared" si="5"/>
        <v>4.1158536585365856E-2</v>
      </c>
      <c r="AG10" s="3">
        <f t="shared" si="5"/>
        <v>2.75049115913556E-2</v>
      </c>
      <c r="AH10" s="3">
        <f t="shared" si="5"/>
        <v>5.0257731958762888E-2</v>
      </c>
      <c r="AI10" s="3">
        <f t="shared" si="5"/>
        <v>2.8266331658291458E-2</v>
      </c>
      <c r="AJ10" s="3">
        <f t="shared" si="5"/>
        <v>2.9020556227327691E-2</v>
      </c>
      <c r="AK10" s="3">
        <f t="shared" si="5"/>
        <v>3.0120481927710843E-2</v>
      </c>
      <c r="AL10" s="3">
        <f t="shared" si="5"/>
        <v>1.3661202185792349E-2</v>
      </c>
      <c r="AM10" s="3">
        <f t="shared" si="5"/>
        <v>2.3489932885906041E-2</v>
      </c>
      <c r="AN10" s="3">
        <f t="shared" si="5"/>
        <v>2.8624192059095107E-2</v>
      </c>
      <c r="AO10" s="3">
        <f t="shared" si="5"/>
        <v>2.3090586145648313E-2</v>
      </c>
      <c r="AP10" s="3">
        <f t="shared" si="5"/>
        <v>3.5146443514644354E-2</v>
      </c>
      <c r="AQ10" s="3">
        <f t="shared" si="5"/>
        <v>1.6528925619834711E-2</v>
      </c>
      <c r="AR10" s="3">
        <f t="shared" si="5"/>
        <v>2.0576131687242798E-2</v>
      </c>
      <c r="AS10" s="377">
        <f>AV4/AW7</f>
        <v>3.8438877235983125E-2</v>
      </c>
      <c r="AT10" s="377">
        <f>MAX(B10:AR10)</f>
        <v>7.0338983050847459E-2</v>
      </c>
      <c r="AU10" s="377">
        <f>MIN(B10:AR10)</f>
        <v>1.3661202185792349E-2</v>
      </c>
    </row>
    <row r="11" spans="1:49" ht="14" thickTop="1" x14ac:dyDescent="0.1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7"/>
  <dimension ref="A1:BC30"/>
  <sheetViews>
    <sheetView showRuler="0" zoomScaleNormal="100" workbookViewId="0">
      <pane xSplit="3" topLeftCell="AP1" activePane="topRight" state="frozen"/>
      <selection activeCell="A3" sqref="A3"/>
      <selection pane="topRight" activeCell="AY16" sqref="AY16"/>
    </sheetView>
  </sheetViews>
  <sheetFormatPr baseColWidth="10" defaultColWidth="9.1640625" defaultRowHeight="13" x14ac:dyDescent="0.15"/>
  <cols>
    <col min="1" max="1" width="9.33203125" style="49" customWidth="1"/>
    <col min="2" max="2" width="20.83203125" style="294" customWidth="1"/>
    <col min="3" max="3" width="2" style="49" customWidth="1"/>
    <col min="4" max="5" width="9.33203125" style="49" bestFit="1" customWidth="1"/>
    <col min="6" max="6" width="12.6640625" style="49" bestFit="1" customWidth="1"/>
    <col min="7" max="7" width="9.33203125" style="49" bestFit="1" customWidth="1"/>
    <col min="8" max="8" width="10.6640625" style="49" bestFit="1" customWidth="1"/>
    <col min="9" max="9" width="9.33203125" style="49" bestFit="1" customWidth="1"/>
    <col min="10" max="11" width="11.5" style="49" bestFit="1" customWidth="1"/>
    <col min="12" max="12" width="14.83203125" style="49" bestFit="1" customWidth="1"/>
    <col min="13" max="13" width="12.6640625" style="49" bestFit="1" customWidth="1"/>
    <col min="14" max="14" width="13" style="49" bestFit="1" customWidth="1"/>
    <col min="15" max="15" width="9.33203125" style="49" bestFit="1" customWidth="1"/>
    <col min="16" max="16" width="13.5" style="49" bestFit="1" customWidth="1"/>
    <col min="17" max="17" width="14.83203125" style="49" bestFit="1" customWidth="1"/>
    <col min="18" max="18" width="14.5" style="49" bestFit="1" customWidth="1"/>
    <col min="19" max="19" width="12.33203125" style="49" bestFit="1" customWidth="1"/>
    <col min="20" max="20" width="9.33203125" style="49" bestFit="1" customWidth="1"/>
    <col min="21" max="21" width="14.83203125" style="49" bestFit="1" customWidth="1"/>
    <col min="22" max="22" width="11" style="49" bestFit="1" customWidth="1"/>
    <col min="23" max="23" width="18.1640625" style="49" bestFit="1" customWidth="1"/>
    <col min="24" max="24" width="13.83203125" style="49" bestFit="1" customWidth="1"/>
    <col min="25" max="25" width="11.83203125" style="49" bestFit="1" customWidth="1"/>
    <col min="26" max="26" width="12.1640625" style="49" bestFit="1" customWidth="1"/>
    <col min="27" max="27" width="9.5" style="49" bestFit="1" customWidth="1"/>
    <col min="28" max="28" width="14.1640625" style="49" bestFit="1" customWidth="1"/>
    <col min="29" max="29" width="17.1640625" style="49" bestFit="1" customWidth="1"/>
    <col min="30" max="30" width="21.1640625" style="49" bestFit="1" customWidth="1"/>
    <col min="31" max="31" width="17.1640625" style="49" bestFit="1" customWidth="1"/>
    <col min="32" max="32" width="24" style="49" bestFit="1" customWidth="1"/>
    <col min="33" max="33" width="12.1640625" style="49" bestFit="1" customWidth="1"/>
    <col min="34" max="34" width="12.33203125" style="49" bestFit="1" customWidth="1"/>
    <col min="35" max="35" width="13.1640625" style="49" bestFit="1" customWidth="1"/>
    <col min="36" max="36" width="10.33203125" style="49" bestFit="1" customWidth="1"/>
    <col min="37" max="37" width="10" style="49" bestFit="1" customWidth="1"/>
    <col min="38" max="38" width="9.33203125" style="49" bestFit="1" customWidth="1"/>
    <col min="39" max="39" width="11.1640625" style="49" bestFit="1" customWidth="1"/>
    <col min="40" max="40" width="11.5" style="49" bestFit="1" customWidth="1"/>
    <col min="41" max="41" width="11.1640625" style="49" bestFit="1" customWidth="1"/>
    <col min="42" max="43" width="9.33203125" style="49" bestFit="1" customWidth="1"/>
    <col min="44" max="44" width="15.83203125" style="49" bestFit="1" customWidth="1"/>
    <col min="45" max="46" width="12.6640625" style="49" bestFit="1" customWidth="1"/>
    <col min="47" max="47" width="12" style="49" bestFit="1" customWidth="1"/>
    <col min="48" max="48" width="12.6640625" style="49" bestFit="1" customWidth="1"/>
    <col min="49" max="49" width="9.1640625" style="49"/>
    <col min="50" max="50" width="14" style="277" bestFit="1" customWidth="1"/>
    <col min="51" max="52" width="9.1640625" style="49"/>
    <col min="53" max="53" width="9.33203125" style="149" customWidth="1"/>
    <col min="54" max="54" width="17.1640625" style="267" bestFit="1" customWidth="1"/>
    <col min="55" max="16384" width="9.1640625" style="49"/>
  </cols>
  <sheetData>
    <row r="1" spans="1:55" ht="31.5" customHeight="1" thickTop="1" thickBot="1" x14ac:dyDescent="0.25">
      <c r="B1" s="291"/>
      <c r="D1" s="96"/>
      <c r="E1" s="96"/>
      <c r="F1" s="96"/>
      <c r="G1" s="96"/>
      <c r="H1" s="96"/>
      <c r="I1" s="96"/>
      <c r="J1" s="50"/>
      <c r="K1" s="96"/>
      <c r="L1" s="96"/>
      <c r="M1" s="96"/>
      <c r="N1" s="50"/>
      <c r="O1" s="96"/>
      <c r="P1" s="96"/>
      <c r="Q1" s="97"/>
      <c r="R1" s="97"/>
      <c r="S1" s="50"/>
      <c r="T1" s="50"/>
      <c r="U1" s="50"/>
      <c r="V1" s="50"/>
      <c r="W1" s="50"/>
      <c r="X1" s="50"/>
      <c r="Y1" s="50"/>
      <c r="Z1" s="50"/>
      <c r="AA1" s="98"/>
      <c r="AB1" s="96"/>
      <c r="AC1" s="96"/>
      <c r="AD1" s="98"/>
      <c r="AE1" s="98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150" t="s">
        <v>83</v>
      </c>
      <c r="AU1" s="150" t="s">
        <v>84</v>
      </c>
      <c r="AV1" s="151" t="s">
        <v>90</v>
      </c>
    </row>
    <row r="2" spans="1:55" ht="36" thickTop="1" thickBot="1" x14ac:dyDescent="0.25">
      <c r="B2" s="292" t="s">
        <v>124</v>
      </c>
      <c r="D2" s="263">
        <f>SUM(D6:D8)</f>
        <v>0.37404092071611256</v>
      </c>
      <c r="E2" s="263">
        <f t="shared" ref="E2:AS2" si="0">SUM(E6:E8)</f>
        <v>0.33659839715048973</v>
      </c>
      <c r="F2" s="263">
        <f t="shared" si="0"/>
        <v>0.3060590367685137</v>
      </c>
      <c r="G2" s="263">
        <f t="shared" si="0"/>
        <v>0.34675459909753559</v>
      </c>
      <c r="H2" s="263">
        <f t="shared" si="0"/>
        <v>0.38364779874213839</v>
      </c>
      <c r="I2" s="263">
        <f t="shared" si="0"/>
        <v>0.3455621301775148</v>
      </c>
      <c r="J2" s="263">
        <f t="shared" si="0"/>
        <v>0.41560077519379846</v>
      </c>
      <c r="K2" s="263">
        <f t="shared" si="0"/>
        <v>0.35696940262263238</v>
      </c>
      <c r="L2" s="263">
        <f t="shared" si="0"/>
        <v>0.37209994051160022</v>
      </c>
      <c r="M2" s="263">
        <f t="shared" si="0"/>
        <v>0.31448412698412698</v>
      </c>
      <c r="N2" s="263">
        <f t="shared" si="0"/>
        <v>0.36633663366336633</v>
      </c>
      <c r="O2" s="263">
        <f t="shared" si="0"/>
        <v>0.34304796599878562</v>
      </c>
      <c r="P2" s="263">
        <f t="shared" si="0"/>
        <v>0.32835820895522383</v>
      </c>
      <c r="Q2" s="263">
        <f t="shared" si="0"/>
        <v>0.34790947449175297</v>
      </c>
      <c r="R2" s="263">
        <f t="shared" si="0"/>
        <v>0.33748133399701347</v>
      </c>
      <c r="S2" s="263">
        <f t="shared" si="0"/>
        <v>0.36312640239341809</v>
      </c>
      <c r="T2" s="263">
        <f t="shared" si="0"/>
        <v>0.35272536687631023</v>
      </c>
      <c r="U2" s="263">
        <f t="shared" si="0"/>
        <v>0.37976391231028667</v>
      </c>
      <c r="V2" s="263">
        <f t="shared" si="0"/>
        <v>0.36742424242424243</v>
      </c>
      <c r="W2" s="263">
        <f t="shared" si="0"/>
        <v>0.3634680654119099</v>
      </c>
      <c r="X2" s="263">
        <f t="shared" si="0"/>
        <v>0.3495019488956258</v>
      </c>
      <c r="Y2" s="263">
        <f t="shared" si="0"/>
        <v>0.38932806324110675</v>
      </c>
      <c r="Z2" s="263">
        <f t="shared" si="0"/>
        <v>0.35361216730038025</v>
      </c>
      <c r="AA2" s="263">
        <f t="shared" si="0"/>
        <v>0.35495568090249796</v>
      </c>
      <c r="AB2" s="263">
        <f t="shared" si="0"/>
        <v>0.44762822056344803</v>
      </c>
      <c r="AC2" s="263">
        <f t="shared" si="0"/>
        <v>0.3742247768870065</v>
      </c>
      <c r="AD2" s="263">
        <f t="shared" si="0"/>
        <v>0.38468139884145036</v>
      </c>
      <c r="AE2" s="263">
        <f t="shared" si="0"/>
        <v>0.4389746577337606</v>
      </c>
      <c r="AF2" s="263">
        <f t="shared" si="0"/>
        <v>0.41567314132618888</v>
      </c>
      <c r="AG2" s="263">
        <f t="shared" si="0"/>
        <v>0.34063260340632606</v>
      </c>
      <c r="AH2" s="263">
        <f t="shared" si="0"/>
        <v>0.43530834340991542</v>
      </c>
      <c r="AI2" s="263">
        <f t="shared" si="0"/>
        <v>0.39337016574585637</v>
      </c>
      <c r="AJ2" s="263">
        <f t="shared" si="0"/>
        <v>0.36566988462444083</v>
      </c>
      <c r="AK2" s="263">
        <f t="shared" si="0"/>
        <v>0.40530479292694271</v>
      </c>
      <c r="AL2" s="263">
        <f t="shared" si="0"/>
        <v>0.37996219281663518</v>
      </c>
      <c r="AM2" s="263">
        <f t="shared" si="0"/>
        <v>0.34946236559139782</v>
      </c>
      <c r="AN2" s="263">
        <f t="shared" si="0"/>
        <v>0.34436274509803927</v>
      </c>
      <c r="AO2" s="263">
        <f t="shared" si="0"/>
        <v>0.36552217453505004</v>
      </c>
      <c r="AP2" s="263">
        <f t="shared" si="0"/>
        <v>0.38866396761133604</v>
      </c>
      <c r="AQ2" s="263">
        <f t="shared" si="0"/>
        <v>0.36568714752151971</v>
      </c>
      <c r="AR2" s="263">
        <f t="shared" si="0"/>
        <v>0.31170662905500701</v>
      </c>
      <c r="AS2" s="263">
        <f t="shared" si="0"/>
        <v>0.35655430711610486</v>
      </c>
      <c r="AT2" s="106">
        <f>MAX(D2:AS2)</f>
        <v>0.44762822056344803</v>
      </c>
      <c r="AU2" s="106">
        <f>MIN(D2:AS2)</f>
        <v>0.3060590367685137</v>
      </c>
      <c r="AV2" s="297">
        <f>SUM('1.Ant pat totalt'!D6:AS8)/SUM('1.Ant pat totalt'!AW25)</f>
        <v>0.378562538613755</v>
      </c>
    </row>
    <row r="3" spans="1:55" s="100" customFormat="1" ht="16.5" customHeight="1" thickTop="1" x14ac:dyDescent="0.2">
      <c r="A3" s="99"/>
      <c r="B3" s="293"/>
      <c r="D3" s="98"/>
      <c r="E3" s="98"/>
      <c r="F3" s="98"/>
      <c r="G3" s="98"/>
      <c r="H3" s="98"/>
      <c r="I3" s="98"/>
      <c r="J3" s="50"/>
      <c r="K3" s="98"/>
      <c r="L3" s="98"/>
      <c r="M3" s="50"/>
      <c r="N3" s="50"/>
      <c r="O3" s="101"/>
      <c r="P3" s="98"/>
      <c r="Q3" s="98"/>
      <c r="R3" s="102"/>
      <c r="S3" s="50"/>
      <c r="T3" s="50"/>
      <c r="U3" s="50"/>
      <c r="V3" s="50"/>
      <c r="W3" s="50"/>
      <c r="X3" s="50"/>
      <c r="Y3" s="50"/>
      <c r="Z3" s="50"/>
      <c r="AA3" s="98"/>
      <c r="AB3" s="98"/>
      <c r="AC3" s="98"/>
      <c r="AD3" s="98"/>
      <c r="AE3" s="98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V3" s="50"/>
      <c r="AX3" s="298"/>
      <c r="BA3" s="268"/>
      <c r="BB3" s="269"/>
    </row>
    <row r="4" spans="1:55" ht="26.25" customHeight="1" thickBot="1" x14ac:dyDescent="0.25">
      <c r="D4" s="103"/>
      <c r="E4" s="103"/>
      <c r="F4" s="103"/>
      <c r="G4" s="103"/>
      <c r="H4" s="103"/>
      <c r="I4" s="103"/>
      <c r="J4" s="50"/>
      <c r="K4" s="103"/>
      <c r="L4" s="103"/>
      <c r="M4" s="103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103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296"/>
      <c r="AU4" s="296"/>
      <c r="AV4" s="50"/>
      <c r="AX4" s="98" t="s">
        <v>127</v>
      </c>
    </row>
    <row r="5" spans="1:55" s="99" customFormat="1" ht="19" thickTop="1" thickBot="1" x14ac:dyDescent="0.25">
      <c r="A5" s="453" t="s">
        <v>1</v>
      </c>
      <c r="B5" s="454"/>
      <c r="D5" s="215" t="s">
        <v>4</v>
      </c>
      <c r="E5" s="215" t="s">
        <v>30</v>
      </c>
      <c r="F5" s="215" t="s">
        <v>51</v>
      </c>
      <c r="G5" s="215" t="s">
        <v>32</v>
      </c>
      <c r="H5" s="215" t="s">
        <v>28</v>
      </c>
      <c r="I5" s="215" t="s">
        <v>43</v>
      </c>
      <c r="J5" s="215" t="s">
        <v>52</v>
      </c>
      <c r="K5" s="215" t="s">
        <v>55</v>
      </c>
      <c r="L5" s="215" t="s">
        <v>6</v>
      </c>
      <c r="M5" s="215" t="s">
        <v>36</v>
      </c>
      <c r="N5" s="215" t="s">
        <v>44</v>
      </c>
      <c r="O5" s="215" t="s">
        <v>56</v>
      </c>
      <c r="P5" s="215" t="s">
        <v>15</v>
      </c>
      <c r="Q5" s="215" t="s">
        <v>5</v>
      </c>
      <c r="R5" s="215" t="s">
        <v>29</v>
      </c>
      <c r="S5" s="215" t="s">
        <v>7</v>
      </c>
      <c r="T5" s="215" t="s">
        <v>42</v>
      </c>
      <c r="U5" s="215" t="s">
        <v>70</v>
      </c>
      <c r="V5" s="224" t="s">
        <v>57</v>
      </c>
      <c r="W5" s="224" t="s">
        <v>58</v>
      </c>
      <c r="X5" s="224" t="s">
        <v>53</v>
      </c>
      <c r="Y5" s="224" t="s">
        <v>88</v>
      </c>
      <c r="Z5" s="224" t="s">
        <v>59</v>
      </c>
      <c r="AA5" s="224" t="s">
        <v>41</v>
      </c>
      <c r="AB5" s="224" t="s">
        <v>137</v>
      </c>
      <c r="AC5" s="224" t="s">
        <v>138</v>
      </c>
      <c r="AD5" s="224" t="s">
        <v>139</v>
      </c>
      <c r="AE5" s="224" t="s">
        <v>136</v>
      </c>
      <c r="AF5" s="224" t="s">
        <v>140</v>
      </c>
      <c r="AG5" s="224" t="s">
        <v>60</v>
      </c>
      <c r="AH5" s="224" t="s">
        <v>61</v>
      </c>
      <c r="AI5" s="224" t="s">
        <v>40</v>
      </c>
      <c r="AJ5" s="224" t="s">
        <v>54</v>
      </c>
      <c r="AK5" s="224" t="s">
        <v>37</v>
      </c>
      <c r="AL5" s="224" t="s">
        <v>38</v>
      </c>
      <c r="AM5" s="224" t="s">
        <v>26</v>
      </c>
      <c r="AN5" s="224" t="s">
        <v>8</v>
      </c>
      <c r="AO5" s="224" t="s">
        <v>35</v>
      </c>
      <c r="AP5" s="224" t="s">
        <v>27</v>
      </c>
      <c r="AQ5" s="224" t="s">
        <v>62</v>
      </c>
      <c r="AR5" s="224" t="s">
        <v>63</v>
      </c>
      <c r="AS5" s="224" t="s">
        <v>64</v>
      </c>
      <c r="AT5" s="150" t="s">
        <v>83</v>
      </c>
      <c r="AU5" s="150" t="s">
        <v>84</v>
      </c>
      <c r="AV5" s="274" t="s">
        <v>90</v>
      </c>
      <c r="AY5" s="99" t="s">
        <v>91</v>
      </c>
      <c r="BA5" s="268"/>
      <c r="BB5" s="270"/>
    </row>
    <row r="6" spans="1:55" ht="30" customHeight="1" thickTop="1" thickBot="1" x14ac:dyDescent="0.25">
      <c r="A6" s="104" t="s">
        <v>16</v>
      </c>
      <c r="B6" s="105" t="s">
        <v>71</v>
      </c>
      <c r="D6" s="361">
        <f>'1.Ant pat totalt'!D6/'1.Ant pat totalt'!D25</f>
        <v>0.25767263427109977</v>
      </c>
      <c r="E6" s="361">
        <f>'1.Ant pat totalt'!E6/'1.Ant pat totalt'!E25</f>
        <v>0.23686553873552982</v>
      </c>
      <c r="F6" s="361">
        <f>'1.Ant pat totalt'!F6/'1.Ant pat totalt'!F25</f>
        <v>0.18953909891248058</v>
      </c>
      <c r="G6" s="361">
        <f>'1.Ant pat totalt'!G6/'1.Ant pat totalt'!G25</f>
        <v>0.22283929191253038</v>
      </c>
      <c r="H6" s="361">
        <f>'1.Ant pat totalt'!H6/'1.Ant pat totalt'!H25</f>
        <v>0.2389937106918239</v>
      </c>
      <c r="I6" s="361">
        <f>'1.Ant pat totalt'!I6/'1.Ant pat totalt'!I25</f>
        <v>0.2153846153846154</v>
      </c>
      <c r="J6" s="361">
        <f>'1.Ant pat totalt'!J6/'1.Ant pat totalt'!J25</f>
        <v>0.25436046511627908</v>
      </c>
      <c r="K6" s="361">
        <f>'1.Ant pat totalt'!K6/'1.Ant pat totalt'!K25</f>
        <v>0.20981058766391453</v>
      </c>
      <c r="L6" s="361">
        <f>'1.Ant pat totalt'!L6/'1.Ant pat totalt'!L25</f>
        <v>0.24985127900059489</v>
      </c>
      <c r="M6" s="361">
        <f>'1.Ant pat totalt'!M6/'1.Ant pat totalt'!M25</f>
        <v>0.18948412698412698</v>
      </c>
      <c r="N6" s="361">
        <f>'1.Ant pat totalt'!N6/'1.Ant pat totalt'!N25</f>
        <v>0.2613861386138614</v>
      </c>
      <c r="O6" s="361">
        <f>'1.Ant pat totalt'!O6/'1.Ant pat totalt'!O25</f>
        <v>0.25865209471766848</v>
      </c>
      <c r="P6" s="361">
        <f>'1.Ant pat totalt'!P6/'1.Ant pat totalt'!P25</f>
        <v>0.23202170963364993</v>
      </c>
      <c r="Q6" s="361">
        <f>'1.Ant pat totalt'!Q6/'1.Ant pat totalt'!Q25</f>
        <v>0.23091676256233218</v>
      </c>
      <c r="R6" s="361">
        <f>'1.Ant pat totalt'!R6/'1.Ant pat totalt'!R25</f>
        <v>0.203086112493778</v>
      </c>
      <c r="S6" s="361">
        <f>'1.Ant pat totalt'!S6/'1.Ant pat totalt'!S25</f>
        <v>0.26364996260284218</v>
      </c>
      <c r="T6" s="361">
        <f>'1.Ant pat totalt'!T6/'1.Ant pat totalt'!T25</f>
        <v>0.20178197064989517</v>
      </c>
      <c r="U6" s="361">
        <f>'1.Ant pat totalt'!U6/'1.Ant pat totalt'!U25</f>
        <v>0.22664418212478921</v>
      </c>
      <c r="V6" s="361">
        <f>'1.Ant pat totalt'!V6/'1.Ant pat totalt'!V25</f>
        <v>0.22727272727272727</v>
      </c>
      <c r="W6" s="361">
        <f>'1.Ant pat totalt'!W6/'1.Ant pat totalt'!W25</f>
        <v>0.26257327985189755</v>
      </c>
      <c r="X6" s="361">
        <f>'1.Ant pat totalt'!X6/'1.Ant pat totalt'!X25</f>
        <v>0.25249025552187093</v>
      </c>
      <c r="Y6" s="361">
        <f>'1.Ant pat totalt'!Y6/'1.Ant pat totalt'!Y25</f>
        <v>0.25790513833992096</v>
      </c>
      <c r="Z6" s="361">
        <f>'1.Ant pat totalt'!Z6/'1.Ant pat totalt'!Z25</f>
        <v>0.2217997465145754</v>
      </c>
      <c r="AA6" s="361">
        <f>'1.Ant pat totalt'!AA6/'1.Ant pat totalt'!AA25</f>
        <v>0.24214343271555197</v>
      </c>
      <c r="AB6" s="361">
        <f>'1.Ant pat totalt'!AB6/'1.Ant pat totalt'!AB25</f>
        <v>0.2954490729593065</v>
      </c>
      <c r="AC6" s="361">
        <f>'1.Ant pat totalt'!AC6/'1.Ant pat totalt'!AC25</f>
        <v>0.23581908939646046</v>
      </c>
      <c r="AD6" s="361">
        <f>'1.Ant pat totalt'!AD6/'1.Ant pat totalt'!AD25</f>
        <v>0.25080454838017591</v>
      </c>
      <c r="AE6" s="361">
        <f>'1.Ant pat totalt'!AE6/'1.Ant pat totalt'!AE25</f>
        <v>0.27090008738712495</v>
      </c>
      <c r="AF6" s="361">
        <f>'1.Ant pat totalt'!AF6/'1.Ant pat totalt'!AF25</f>
        <v>0.26470194239785666</v>
      </c>
      <c r="AG6" s="361">
        <f>'1.Ant pat totalt'!AG6/'1.Ant pat totalt'!AG25</f>
        <v>0.18126520681265207</v>
      </c>
      <c r="AH6" s="361">
        <f>'1.Ant pat totalt'!AH6/'1.Ant pat totalt'!AH25</f>
        <v>0.31519548569125355</v>
      </c>
      <c r="AI6" s="361">
        <f>'1.Ant pat totalt'!AI6/'1.Ant pat totalt'!AI25</f>
        <v>0.24861878453038674</v>
      </c>
      <c r="AJ6" s="361">
        <f>'1.Ant pat totalt'!AJ6/'1.Ant pat totalt'!AJ25</f>
        <v>0.22321638803861549</v>
      </c>
      <c r="AK6" s="361">
        <f>'1.Ant pat totalt'!AK6/'1.Ant pat totalt'!AK25</f>
        <v>0.26803164262447648</v>
      </c>
      <c r="AL6" s="361">
        <f>'1.Ant pat totalt'!AL6/'1.Ant pat totalt'!AL25</f>
        <v>0.22873345935727787</v>
      </c>
      <c r="AM6" s="361">
        <f>'1.Ant pat totalt'!AM6/'1.Ant pat totalt'!AM25</f>
        <v>0.26129032258064516</v>
      </c>
      <c r="AN6" s="361">
        <f>'1.Ant pat totalt'!AN6/'1.Ant pat totalt'!AN25</f>
        <v>0.22303921568627452</v>
      </c>
      <c r="AO6" s="361">
        <f>'1.Ant pat totalt'!AO6/'1.Ant pat totalt'!AO25</f>
        <v>0.24356223175965666</v>
      </c>
      <c r="AP6" s="361">
        <f>'1.Ant pat totalt'!AP6/'1.Ant pat totalt'!AP25</f>
        <v>0.29230769230769232</v>
      </c>
      <c r="AQ6" s="361">
        <f>'1.Ant pat totalt'!AQ6/'1.Ant pat totalt'!AQ25</f>
        <v>0.2439893143365984</v>
      </c>
      <c r="AR6" s="361">
        <f>'1.Ant pat totalt'!AR6/'1.Ant pat totalt'!AR25</f>
        <v>0.15514809590973203</v>
      </c>
      <c r="AS6" s="361">
        <f>'1.Ant pat totalt'!AS6/'1.Ant pat totalt'!AS25</f>
        <v>0.23220973782771537</v>
      </c>
      <c r="AT6" s="367">
        <f t="shared" ref="AT6:AT24" si="1">MAX(D6:AS6)</f>
        <v>0.31519548569125355</v>
      </c>
      <c r="AU6" s="367">
        <f t="shared" ref="AU6:AU24" si="2">MIN(D6:AS6)</f>
        <v>0.15514809590973203</v>
      </c>
      <c r="AV6" s="362">
        <f>'1.Ant pat totalt'!AW6/'1.Ant pat totalt'!AW25</f>
        <v>0.24474629084104116</v>
      </c>
      <c r="AW6" s="107"/>
      <c r="AX6" s="300">
        <v>1</v>
      </c>
      <c r="AY6" s="273">
        <f>AV6</f>
        <v>0.24474629084104116</v>
      </c>
      <c r="BA6" s="170"/>
      <c r="BC6" s="262" t="s">
        <v>175</v>
      </c>
    </row>
    <row r="7" spans="1:55" ht="30" customHeight="1" thickTop="1" thickBot="1" x14ac:dyDescent="0.25">
      <c r="A7" s="108" t="s">
        <v>24</v>
      </c>
      <c r="B7" s="109" t="s">
        <v>72</v>
      </c>
      <c r="D7" s="361">
        <f>'1.Ant pat totalt'!D7/'1.Ant pat totalt'!D25</f>
        <v>0.10166240409207161</v>
      </c>
      <c r="E7" s="361">
        <f>'1.Ant pat totalt'!E7/'1.Ant pat totalt'!E25</f>
        <v>9.1718610863757793E-2</v>
      </c>
      <c r="F7" s="361">
        <f>'1.Ant pat totalt'!F7/'1.Ant pat totalt'!F25</f>
        <v>0.10253754531330916</v>
      </c>
      <c r="G7" s="361">
        <f>'1.Ant pat totalt'!G7/'1.Ant pat totalt'!G25</f>
        <v>0.11419645956265186</v>
      </c>
      <c r="H7" s="361">
        <f>'1.Ant pat totalt'!H7/'1.Ant pat totalt'!H25</f>
        <v>0.1111111111111111</v>
      </c>
      <c r="I7" s="361">
        <f>'1.Ant pat totalt'!I7/'1.Ant pat totalt'!I25</f>
        <v>0.1165680473372781</v>
      </c>
      <c r="J7" s="361">
        <f>'1.Ant pat totalt'!J7/'1.Ant pat totalt'!J25</f>
        <v>0.1498062015503876</v>
      </c>
      <c r="K7" s="361">
        <f>'1.Ant pat totalt'!K7/'1.Ant pat totalt'!K25</f>
        <v>0.13404565322972317</v>
      </c>
      <c r="L7" s="361">
        <f>'1.Ant pat totalt'!L7/'1.Ant pat totalt'!L25</f>
        <v>0.11302795954788816</v>
      </c>
      <c r="M7" s="361">
        <f>'1.Ant pat totalt'!M7/'1.Ant pat totalt'!M25</f>
        <v>0.11507936507936507</v>
      </c>
      <c r="N7" s="361">
        <f>'1.Ant pat totalt'!N7/'1.Ant pat totalt'!N25</f>
        <v>9.6534653465346537E-2</v>
      </c>
      <c r="O7" s="361">
        <f>'1.Ant pat totalt'!O7/'1.Ant pat totalt'!O25</f>
        <v>7.650273224043716E-2</v>
      </c>
      <c r="P7" s="361">
        <f>'1.Ant pat totalt'!P7/'1.Ant pat totalt'!P25</f>
        <v>8.0732700135685204E-2</v>
      </c>
      <c r="Q7" s="361">
        <f>'1.Ant pat totalt'!Q7/'1.Ant pat totalt'!Q25</f>
        <v>0.10203298810893748</v>
      </c>
      <c r="R7" s="361">
        <f>'1.Ant pat totalt'!R7/'1.Ant pat totalt'!R25</f>
        <v>0.12543554006968641</v>
      </c>
      <c r="S7" s="361">
        <f>'1.Ant pat totalt'!S7/'1.Ant pat totalt'!S25</f>
        <v>9.648466716529544E-2</v>
      </c>
      <c r="T7" s="361">
        <f>'1.Ant pat totalt'!T7/'1.Ant pat totalt'!T25</f>
        <v>0.1430817610062893</v>
      </c>
      <c r="U7" s="361">
        <f>'1.Ant pat totalt'!U7/'1.Ant pat totalt'!U25</f>
        <v>0.13895446880269816</v>
      </c>
      <c r="V7" s="361">
        <f>'1.Ant pat totalt'!V7/'1.Ant pat totalt'!V25</f>
        <v>0.13636363636363635</v>
      </c>
      <c r="W7" s="361">
        <f>'1.Ant pat totalt'!W7/'1.Ant pat totalt'!W25</f>
        <v>9.0095649490897878E-2</v>
      </c>
      <c r="X7" s="361">
        <f>'1.Ant pat totalt'!X7/'1.Ant pat totalt'!X25</f>
        <v>8.0554352533564313E-2</v>
      </c>
      <c r="Y7" s="361">
        <f>'1.Ant pat totalt'!Y7/'1.Ant pat totalt'!Y25</f>
        <v>0.11264822134387352</v>
      </c>
      <c r="Z7" s="361">
        <f>'1.Ant pat totalt'!Z7/'1.Ant pat totalt'!Z25</f>
        <v>0.11660329531051965</v>
      </c>
      <c r="AA7" s="361">
        <f>'1.Ant pat totalt'!AA7/'1.Ant pat totalt'!AA25</f>
        <v>0.10515713134568896</v>
      </c>
      <c r="AB7" s="361">
        <f>'1.Ant pat totalt'!AB7/'1.Ant pat totalt'!AB25</f>
        <v>0.12882253792439199</v>
      </c>
      <c r="AC7" s="361">
        <f>'1.Ant pat totalt'!AC7/'1.Ant pat totalt'!AC25</f>
        <v>0.11405233701406746</v>
      </c>
      <c r="AD7" s="361">
        <f>'1.Ant pat totalt'!AD7/'1.Ant pat totalt'!AD25</f>
        <v>0.11778588285775585</v>
      </c>
      <c r="AE7" s="361">
        <f>'1.Ant pat totalt'!AE7/'1.Ant pat totalt'!AE25</f>
        <v>0.14331488494028546</v>
      </c>
      <c r="AF7" s="361">
        <f>'1.Ant pat totalt'!AF7/'1.Ant pat totalt'!AF25</f>
        <v>0.1231078365706631</v>
      </c>
      <c r="AG7" s="361">
        <f>'1.Ant pat totalt'!AG7/'1.Ant pat totalt'!AG25</f>
        <v>0.14902676399026765</v>
      </c>
      <c r="AH7" s="361">
        <f>'1.Ant pat totalt'!AH7/'1.Ant pat totalt'!AH25</f>
        <v>0.10479645304312778</v>
      </c>
      <c r="AI7" s="361">
        <f>'1.Ant pat totalt'!AI7/'1.Ant pat totalt'!AI25</f>
        <v>0.12541436464088399</v>
      </c>
      <c r="AJ7" s="361">
        <f>'1.Ant pat totalt'!AJ7/'1.Ant pat totalt'!AJ25</f>
        <v>0.13185778196373912</v>
      </c>
      <c r="AK7" s="361">
        <f>'1.Ant pat totalt'!AK7/'1.Ant pat totalt'!AK25</f>
        <v>0.12982782689623079</v>
      </c>
      <c r="AL7" s="361">
        <f>'1.Ant pat totalt'!AL7/'1.Ant pat totalt'!AL25</f>
        <v>0.14366729678638943</v>
      </c>
      <c r="AM7" s="361">
        <f>'1.Ant pat totalt'!AM7/'1.Ant pat totalt'!AM25</f>
        <v>8.0645161290322578E-2</v>
      </c>
      <c r="AN7" s="361">
        <f>'1.Ant pat totalt'!AN7/'1.Ant pat totalt'!AN25</f>
        <v>0.10906862745098039</v>
      </c>
      <c r="AO7" s="361">
        <f>'1.Ant pat totalt'!AO7/'1.Ant pat totalt'!AO25</f>
        <v>0.11266094420600858</v>
      </c>
      <c r="AP7" s="361">
        <f>'1.Ant pat totalt'!AP7/'1.Ant pat totalt'!AP25</f>
        <v>8.5829959514170037E-2</v>
      </c>
      <c r="AQ7" s="361">
        <f>'1.Ant pat totalt'!AQ7/'1.Ant pat totalt'!AQ25</f>
        <v>0.10745028198278421</v>
      </c>
      <c r="AR7" s="361">
        <f>'1.Ant pat totalt'!AR7/'1.Ant pat totalt'!AR25</f>
        <v>0.14527503526093088</v>
      </c>
      <c r="AS7" s="361">
        <f>'1.Ant pat totalt'!AS7/'1.Ant pat totalt'!AS25</f>
        <v>0.11760299625468165</v>
      </c>
      <c r="AT7" s="367">
        <f t="shared" si="1"/>
        <v>0.1498062015503876</v>
      </c>
      <c r="AU7" s="367">
        <f t="shared" si="2"/>
        <v>7.650273224043716E-2</v>
      </c>
      <c r="AV7" s="362">
        <f>'1.Ant pat totalt'!AW7/'1.Ant pat totalt'!AW25</f>
        <v>0.1193109067628914</v>
      </c>
      <c r="AX7" s="300">
        <v>2</v>
      </c>
      <c r="AY7" s="273">
        <f>SUM(AV7:AV8)</f>
        <v>0.13381624777271384</v>
      </c>
      <c r="AZ7" s="107">
        <f>SUM(AY6:AY7)</f>
        <v>0.378562538613755</v>
      </c>
      <c r="BA7" s="170"/>
      <c r="BB7" s="432" t="s">
        <v>172</v>
      </c>
      <c r="BC7" s="433">
        <f>AV7/AZ7</f>
        <v>0.31516828685635895</v>
      </c>
    </row>
    <row r="8" spans="1:55" s="1" customFormat="1" ht="30" customHeight="1" thickTop="1" thickBot="1" x14ac:dyDescent="0.25">
      <c r="A8" s="196" t="s">
        <v>11</v>
      </c>
      <c r="B8" s="197" t="s">
        <v>73</v>
      </c>
      <c r="D8" s="354">
        <f>'1.Ant pat totalt'!D8/'1.Ant pat totalt'!D25</f>
        <v>1.4705882352941176E-2</v>
      </c>
      <c r="E8" s="354">
        <f>'1.Ant pat totalt'!E8/'1.Ant pat totalt'!E25</f>
        <v>8.0142475512021364E-3</v>
      </c>
      <c r="F8" s="354">
        <f>'1.Ant pat totalt'!F8/'1.Ant pat totalt'!F25</f>
        <v>1.3982392542723977E-2</v>
      </c>
      <c r="G8" s="354">
        <f>'1.Ant pat totalt'!G8/'1.Ant pat totalt'!G25</f>
        <v>9.7188476223533504E-3</v>
      </c>
      <c r="H8" s="354">
        <f>'1.Ant pat totalt'!H8/'1.Ant pat totalt'!H25</f>
        <v>3.3542976939203356E-2</v>
      </c>
      <c r="I8" s="354">
        <f>'1.Ant pat totalt'!I8/'1.Ant pat totalt'!I25</f>
        <v>1.3609467455621301E-2</v>
      </c>
      <c r="J8" s="354">
        <f>'1.Ant pat totalt'!J8/'1.Ant pat totalt'!J25</f>
        <v>1.1434108527131783E-2</v>
      </c>
      <c r="K8" s="354">
        <f>'1.Ant pat totalt'!K8/'1.Ant pat totalt'!K25</f>
        <v>1.3113161728994658E-2</v>
      </c>
      <c r="L8" s="354">
        <f>'1.Ant pat totalt'!L8/'1.Ant pat totalt'!L25</f>
        <v>9.2207019631171915E-3</v>
      </c>
      <c r="M8" s="354">
        <f>'1.Ant pat totalt'!M8/'1.Ant pat totalt'!M25</f>
        <v>9.9206349206349201E-3</v>
      </c>
      <c r="N8" s="354">
        <f>'1.Ant pat totalt'!N8/'1.Ant pat totalt'!N25</f>
        <v>8.4158415841584164E-3</v>
      </c>
      <c r="O8" s="354">
        <f>'1.Ant pat totalt'!O8/'1.Ant pat totalt'!O25</f>
        <v>7.893139040680024E-3</v>
      </c>
      <c r="P8" s="354">
        <f>'1.Ant pat totalt'!P8/'1.Ant pat totalt'!P25</f>
        <v>1.5603799185888738E-2</v>
      </c>
      <c r="Q8" s="354">
        <f>'1.Ant pat totalt'!Q8/'1.Ant pat totalt'!Q25</f>
        <v>1.4959723820483314E-2</v>
      </c>
      <c r="R8" s="354">
        <f>'1.Ant pat totalt'!R8/'1.Ant pat totalt'!R25</f>
        <v>8.9596814335490289E-3</v>
      </c>
      <c r="S8" s="354">
        <f>'1.Ant pat totalt'!S8/'1.Ant pat totalt'!S25</f>
        <v>2.9917726252804786E-3</v>
      </c>
      <c r="T8" s="354">
        <f>'1.Ant pat totalt'!T8/'1.Ant pat totalt'!T25</f>
        <v>7.8616352201257862E-3</v>
      </c>
      <c r="U8" s="354">
        <f>'1.Ant pat totalt'!U8/'1.Ant pat totalt'!U25</f>
        <v>1.4165261382799325E-2</v>
      </c>
      <c r="V8" s="354">
        <f>'1.Ant pat totalt'!V8/'1.Ant pat totalt'!V25</f>
        <v>3.787878787878788E-3</v>
      </c>
      <c r="W8" s="354">
        <f>'1.Ant pat totalt'!W8/'1.Ant pat totalt'!W25</f>
        <v>1.079913606911447E-2</v>
      </c>
      <c r="X8" s="354">
        <f>'1.Ant pat totalt'!X8/'1.Ant pat totalt'!X25</f>
        <v>1.645734084019056E-2</v>
      </c>
      <c r="Y8" s="354">
        <f>'1.Ant pat totalt'!Y8/'1.Ant pat totalt'!Y25</f>
        <v>1.8774703557312252E-2</v>
      </c>
      <c r="Z8" s="354">
        <f>'1.Ant pat totalt'!Z8/'1.Ant pat totalt'!Z25</f>
        <v>1.5209125475285171E-2</v>
      </c>
      <c r="AA8" s="354">
        <f>'1.Ant pat totalt'!AA8/'1.Ant pat totalt'!AA25</f>
        <v>7.655116841257051E-3</v>
      </c>
      <c r="AB8" s="354">
        <f>'1.Ant pat totalt'!AB8/'1.Ant pat totalt'!AB25</f>
        <v>2.335660967974958E-2</v>
      </c>
      <c r="AC8" s="354">
        <f>'1.Ant pat totalt'!AC8/'1.Ant pat totalt'!AC25</f>
        <v>2.4353350476478595E-2</v>
      </c>
      <c r="AD8" s="354">
        <f>'1.Ant pat totalt'!AD8/'1.Ant pat totalt'!AD25</f>
        <v>1.6090967603518559E-2</v>
      </c>
      <c r="AE8" s="354">
        <f>'1.Ant pat totalt'!AE8/'1.Ant pat totalt'!AE25</f>
        <v>2.4759685406350131E-2</v>
      </c>
      <c r="AF8" s="354">
        <f>'1.Ant pat totalt'!AF8/'1.Ant pat totalt'!AF25</f>
        <v>2.7863362357669123E-2</v>
      </c>
      <c r="AG8" s="354">
        <f>'1.Ant pat totalt'!AG8/'1.Ant pat totalt'!AG25</f>
        <v>1.0340632603406326E-2</v>
      </c>
      <c r="AH8" s="354">
        <f>'1.Ant pat totalt'!AH8/'1.Ant pat totalt'!AH25</f>
        <v>1.5316404675534058E-2</v>
      </c>
      <c r="AI8" s="354">
        <f>'1.Ant pat totalt'!AI8/'1.Ant pat totalt'!AI25</f>
        <v>1.9337016574585635E-2</v>
      </c>
      <c r="AJ8" s="354">
        <f>'1.Ant pat totalt'!AJ8/'1.Ant pat totalt'!AJ25</f>
        <v>1.0595714622086179E-2</v>
      </c>
      <c r="AK8" s="354">
        <f>'1.Ant pat totalt'!AK8/'1.Ant pat totalt'!AK25</f>
        <v>7.4453234062354587E-3</v>
      </c>
      <c r="AL8" s="354">
        <f>'1.Ant pat totalt'!AL8/'1.Ant pat totalt'!AL25</f>
        <v>7.5614366729678641E-3</v>
      </c>
      <c r="AM8" s="354">
        <f>'1.Ant pat totalt'!AM8/'1.Ant pat totalt'!AM25</f>
        <v>7.526881720430108E-3</v>
      </c>
      <c r="AN8" s="354">
        <f>'1.Ant pat totalt'!AN8/'1.Ant pat totalt'!AN25</f>
        <v>1.2254901960784314E-2</v>
      </c>
      <c r="AO8" s="354">
        <f>'1.Ant pat totalt'!AO8/'1.Ant pat totalt'!AO25</f>
        <v>9.2989985693848354E-3</v>
      </c>
      <c r="AP8" s="354">
        <f>'1.Ant pat totalt'!AP8/'1.Ant pat totalt'!AP25</f>
        <v>1.0526315789473684E-2</v>
      </c>
      <c r="AQ8" s="354">
        <f>'1.Ant pat totalt'!AQ8/'1.Ant pat totalt'!AQ25</f>
        <v>1.4247551202137132E-2</v>
      </c>
      <c r="AR8" s="354">
        <f>'1.Ant pat totalt'!AR8/'1.Ant pat totalt'!AR25</f>
        <v>1.1283497884344146E-2</v>
      </c>
      <c r="AS8" s="354">
        <f>'1.Ant pat totalt'!AS8/'1.Ant pat totalt'!AS25</f>
        <v>6.7415730337078653E-3</v>
      </c>
      <c r="AT8" s="368">
        <f t="shared" si="1"/>
        <v>3.3542976939203356E-2</v>
      </c>
      <c r="AU8" s="368">
        <f t="shared" si="2"/>
        <v>2.9917726252804786E-3</v>
      </c>
      <c r="AV8" s="363">
        <f>'1.Ant pat totalt'!AW8/'1.Ant pat totalt'!AW25</f>
        <v>1.4505341009822445E-2</v>
      </c>
      <c r="AX8" s="281"/>
      <c r="AY8" s="4"/>
      <c r="BA8" s="271"/>
      <c r="BB8" s="434" t="s">
        <v>177</v>
      </c>
    </row>
    <row r="9" spans="1:55" ht="30" customHeight="1" thickTop="1" thickBot="1" x14ac:dyDescent="0.25">
      <c r="A9" s="108" t="s">
        <v>17</v>
      </c>
      <c r="B9" s="109" t="s">
        <v>74</v>
      </c>
      <c r="D9" s="361">
        <f>'1.Ant pat totalt'!D9/'1.Ant pat totalt'!D25</f>
        <v>0.3225703324808184</v>
      </c>
      <c r="E9" s="361">
        <f>'1.Ant pat totalt'!E9/'1.Ant pat totalt'!E25</f>
        <v>0.38023152270703475</v>
      </c>
      <c r="F9" s="361">
        <f>'1.Ant pat totalt'!F9/'1.Ant pat totalt'!F25</f>
        <v>0.324702226825479</v>
      </c>
      <c r="G9" s="361">
        <f>'1.Ant pat totalt'!G9/'1.Ant pat totalt'!G25</f>
        <v>0.32141617493925723</v>
      </c>
      <c r="H9" s="361">
        <f>'1.Ant pat totalt'!H9/'1.Ant pat totalt'!H25</f>
        <v>0.33752620545073375</v>
      </c>
      <c r="I9" s="361">
        <f>'1.Ant pat totalt'!I9/'1.Ant pat totalt'!I25</f>
        <v>0.29171597633136093</v>
      </c>
      <c r="J9" s="361">
        <f>'1.Ant pat totalt'!J9/'1.Ant pat totalt'!J25</f>
        <v>0.28517441860465115</v>
      </c>
      <c r="K9" s="361">
        <f>'1.Ant pat totalt'!K9/'1.Ant pat totalt'!K25</f>
        <v>0.29868868382710051</v>
      </c>
      <c r="L9" s="361">
        <f>'1.Ant pat totalt'!L9/'1.Ant pat totalt'!L25</f>
        <v>0.3459250446162998</v>
      </c>
      <c r="M9" s="361">
        <f>'1.Ant pat totalt'!M9/'1.Ant pat totalt'!M25</f>
        <v>0.32936507936507936</v>
      </c>
      <c r="N9" s="361">
        <f>'1.Ant pat totalt'!N9/'1.Ant pat totalt'!N25</f>
        <v>0.36336633663366336</v>
      </c>
      <c r="O9" s="361">
        <f>'1.Ant pat totalt'!O9/'1.Ant pat totalt'!O25</f>
        <v>0.38372799028536736</v>
      </c>
      <c r="P9" s="361">
        <f>'1.Ant pat totalt'!P9/'1.Ant pat totalt'!P25</f>
        <v>0.36160108548168252</v>
      </c>
      <c r="Q9" s="361">
        <f>'1.Ant pat totalt'!Q9/'1.Ant pat totalt'!Q25</f>
        <v>0.35136171845032604</v>
      </c>
      <c r="R9" s="361">
        <f>'1.Ant pat totalt'!R9/'1.Ant pat totalt'!R25</f>
        <v>0.34693877551020408</v>
      </c>
      <c r="S9" s="361">
        <f>'1.Ant pat totalt'!S9/'1.Ant pat totalt'!S25</f>
        <v>0.3930441286462229</v>
      </c>
      <c r="T9" s="361">
        <f>'1.Ant pat totalt'!T9/'1.Ant pat totalt'!T25</f>
        <v>0.33123689727463312</v>
      </c>
      <c r="U9" s="361">
        <f>'1.Ant pat totalt'!U9/'1.Ant pat totalt'!U25</f>
        <v>0.30713884204609332</v>
      </c>
      <c r="V9" s="361">
        <f>'1.Ant pat totalt'!V9/'1.Ant pat totalt'!V25</f>
        <v>0.30681818181818182</v>
      </c>
      <c r="W9" s="361">
        <f>'1.Ant pat totalt'!W9/'1.Ant pat totalt'!W25</f>
        <v>0.36963900030854674</v>
      </c>
      <c r="X9" s="361">
        <f>'1.Ant pat totalt'!X9/'1.Ant pat totalt'!X25</f>
        <v>0.35686444348202684</v>
      </c>
      <c r="Y9" s="361">
        <f>'1.Ant pat totalt'!Y9/'1.Ant pat totalt'!Y25</f>
        <v>0.32213438735177868</v>
      </c>
      <c r="Z9" s="361">
        <f>'1.Ant pat totalt'!Z9/'1.Ant pat totalt'!Z25</f>
        <v>0.34093789607097591</v>
      </c>
      <c r="AA9" s="361">
        <f>'1.Ant pat totalt'!AA9/'1.Ant pat totalt'!AA25</f>
        <v>0.32554391619661566</v>
      </c>
      <c r="AB9" s="361">
        <f>'1.Ant pat totalt'!AB9/'1.Ant pat totalt'!AB25</f>
        <v>0.29207801589212617</v>
      </c>
      <c r="AC9" s="361">
        <f>'1.Ant pat totalt'!AC9/'1.Ant pat totalt'!AC25</f>
        <v>0.32219028891241869</v>
      </c>
      <c r="AD9" s="361">
        <f>'1.Ant pat totalt'!AD9/'1.Ant pat totalt'!AD25</f>
        <v>0.29714653507830935</v>
      </c>
      <c r="AE9" s="361">
        <f>'1.Ant pat totalt'!AE9/'1.Ant pat totalt'!AE25</f>
        <v>0.23623652781823479</v>
      </c>
      <c r="AF9" s="361">
        <f>'1.Ant pat totalt'!AF9/'1.Ant pat totalt'!AF25</f>
        <v>0.30328198258539851</v>
      </c>
      <c r="AG9" s="361">
        <f>'1.Ant pat totalt'!AG9/'1.Ant pat totalt'!AG25</f>
        <v>0.29744525547445255</v>
      </c>
      <c r="AH9" s="361">
        <f>'1.Ant pat totalt'!AH9/'1.Ant pat totalt'!AH25</f>
        <v>0.35187424425634822</v>
      </c>
      <c r="AI9" s="361">
        <f>'1.Ant pat totalt'!AI9/'1.Ant pat totalt'!AI25</f>
        <v>0.30994475138121547</v>
      </c>
      <c r="AJ9" s="361">
        <f>'1.Ant pat totalt'!AJ9/'1.Ant pat totalt'!AJ25</f>
        <v>0.31975512126206734</v>
      </c>
      <c r="AK9" s="361">
        <f>'1.Ant pat totalt'!AK9/'1.Ant pat totalt'!AK25</f>
        <v>0.28292228943694742</v>
      </c>
      <c r="AL9" s="361">
        <f>'1.Ant pat totalt'!AL9/'1.Ant pat totalt'!AL25</f>
        <v>0.28166351606805295</v>
      </c>
      <c r="AM9" s="361">
        <f>'1.Ant pat totalt'!AM9/'1.Ant pat totalt'!AM25</f>
        <v>0.38064516129032255</v>
      </c>
      <c r="AN9" s="361">
        <f>'1.Ant pat totalt'!AN9/'1.Ant pat totalt'!AN25</f>
        <v>0.34681372549019607</v>
      </c>
      <c r="AO9" s="361">
        <f>'1.Ant pat totalt'!AO9/'1.Ant pat totalt'!AO25</f>
        <v>0.31330472103004292</v>
      </c>
      <c r="AP9" s="361">
        <f>'1.Ant pat totalt'!AP9/'1.Ant pat totalt'!AP25</f>
        <v>0.351417004048583</v>
      </c>
      <c r="AQ9" s="361">
        <f>'1.Ant pat totalt'!AQ9/'1.Ant pat totalt'!AQ25</f>
        <v>0.31611754229741762</v>
      </c>
      <c r="AR9" s="361">
        <f>'1.Ant pat totalt'!AR9/'1.Ant pat totalt'!AR25</f>
        <v>0.31029619181946405</v>
      </c>
      <c r="AS9" s="361">
        <f>'1.Ant pat totalt'!AS9/'1.Ant pat totalt'!AS25</f>
        <v>0.29588014981273408</v>
      </c>
      <c r="AT9" s="367">
        <f t="shared" si="1"/>
        <v>0.3930441286462229</v>
      </c>
      <c r="AU9" s="367">
        <f t="shared" si="2"/>
        <v>0.23623652781823479</v>
      </c>
      <c r="AV9" s="362">
        <f>'1.Ant pat totalt'!AW9/'1.Ant pat totalt'!AW25</f>
        <v>0.3187324839053392</v>
      </c>
      <c r="AX9" s="300">
        <v>3</v>
      </c>
      <c r="AY9" s="301">
        <f>AV9</f>
        <v>0.3187324839053392</v>
      </c>
      <c r="BA9" s="170"/>
    </row>
    <row r="10" spans="1:55" ht="30" customHeight="1" thickTop="1" thickBot="1" x14ac:dyDescent="0.25">
      <c r="A10" s="108" t="s">
        <v>25</v>
      </c>
      <c r="B10" s="109" t="s">
        <v>75</v>
      </c>
      <c r="D10" s="361">
        <f>'1.Ant pat totalt'!D10/'1.Ant pat totalt'!D25</f>
        <v>0.11604859335038363</v>
      </c>
      <c r="E10" s="361">
        <f>'1.Ant pat totalt'!E10/'1.Ant pat totalt'!E25</f>
        <v>0.12822796081923418</v>
      </c>
      <c r="F10" s="361">
        <f>'1.Ant pat totalt'!F10/'1.Ant pat totalt'!F25</f>
        <v>0.11341273951320559</v>
      </c>
      <c r="G10" s="361">
        <f>'1.Ant pat totalt'!G10/'1.Ant pat totalt'!G25</f>
        <v>0.14717112113849357</v>
      </c>
      <c r="H10" s="361">
        <f>'1.Ant pat totalt'!H10/'1.Ant pat totalt'!H25</f>
        <v>0.1278825995807128</v>
      </c>
      <c r="I10" s="361">
        <f>'1.Ant pat totalt'!I10/'1.Ant pat totalt'!I25</f>
        <v>0.14497041420118342</v>
      </c>
      <c r="J10" s="361">
        <f>'1.Ant pat totalt'!J10/'1.Ant pat totalt'!J25</f>
        <v>0.10339147286821705</v>
      </c>
      <c r="K10" s="361">
        <f>'1.Ant pat totalt'!K10/'1.Ant pat totalt'!K25</f>
        <v>0.12481787275376396</v>
      </c>
      <c r="L10" s="361">
        <f>'1.Ant pat totalt'!L10/'1.Ant pat totalt'!L25</f>
        <v>9.9940511600237952E-2</v>
      </c>
      <c r="M10" s="361">
        <f>'1.Ant pat totalt'!M10/'1.Ant pat totalt'!M25</f>
        <v>0.15773809523809523</v>
      </c>
      <c r="N10" s="361">
        <f>'1.Ant pat totalt'!N10/'1.Ant pat totalt'!N25</f>
        <v>7.2772277227722768E-2</v>
      </c>
      <c r="O10" s="361">
        <f>'1.Ant pat totalt'!O10/'1.Ant pat totalt'!O25</f>
        <v>8.6824529447480273E-2</v>
      </c>
      <c r="P10" s="361">
        <f>'1.Ant pat totalt'!P10/'1.Ant pat totalt'!P25</f>
        <v>9.8371777476255085E-2</v>
      </c>
      <c r="Q10" s="361">
        <f>'1.Ant pat totalt'!Q10/'1.Ant pat totalt'!Q25</f>
        <v>9.5512082853855013E-2</v>
      </c>
      <c r="R10" s="361">
        <f>'1.Ant pat totalt'!R10/'1.Ant pat totalt'!R25</f>
        <v>0.11199601791936287</v>
      </c>
      <c r="S10" s="361">
        <f>'1.Ant pat totalt'!S10/'1.Ant pat totalt'!S25</f>
        <v>0.10022438294689603</v>
      </c>
      <c r="T10" s="361">
        <f>'1.Ant pat totalt'!T10/'1.Ant pat totalt'!T25</f>
        <v>0.14255765199161424</v>
      </c>
      <c r="U10" s="361">
        <f>'1.Ant pat totalt'!U10/'1.Ant pat totalt'!U25</f>
        <v>0.10860033726812816</v>
      </c>
      <c r="V10" s="361">
        <f>'1.Ant pat totalt'!V10/'1.Ant pat totalt'!V25</f>
        <v>0.14772727272727273</v>
      </c>
      <c r="W10" s="361">
        <f>'1.Ant pat totalt'!W10/'1.Ant pat totalt'!W25</f>
        <v>8.454180808392471E-2</v>
      </c>
      <c r="X10" s="361">
        <f>'1.Ant pat totalt'!X10/'1.Ant pat totalt'!X25</f>
        <v>8.3152880034647034E-2</v>
      </c>
      <c r="Y10" s="361">
        <f>'1.Ant pat totalt'!Y10/'1.Ant pat totalt'!Y25</f>
        <v>0.11857707509881422</v>
      </c>
      <c r="Z10" s="361">
        <f>'1.Ant pat totalt'!Z10/'1.Ant pat totalt'!Z25</f>
        <v>0.13181242078580482</v>
      </c>
      <c r="AA10" s="361">
        <f>'1.Ant pat totalt'!AA10/'1.Ant pat totalt'!AA25</f>
        <v>0.1361804995970991</v>
      </c>
      <c r="AB10" s="361">
        <f>'1.Ant pat totalt'!AB10/'1.Ant pat totalt'!AB25</f>
        <v>8.5961955213098962E-2</v>
      </c>
      <c r="AC10" s="361">
        <f>'1.Ant pat totalt'!AC10/'1.Ant pat totalt'!AC25</f>
        <v>9.0606564816215401E-2</v>
      </c>
      <c r="AD10" s="361">
        <f>'1.Ant pat totalt'!AD10/'1.Ant pat totalt'!AD25</f>
        <v>9.8262175498819992E-2</v>
      </c>
      <c r="AE10" s="361">
        <f>'1.Ant pat totalt'!AE10/'1.Ant pat totalt'!AE25</f>
        <v>9.0591319545586954E-2</v>
      </c>
      <c r="AF10" s="361">
        <f>'1.Ant pat totalt'!AF10/'1.Ant pat totalt'!AF25</f>
        <v>9.2699263228399192E-2</v>
      </c>
      <c r="AG10" s="361">
        <f>'1.Ant pat totalt'!AG10/'1.Ant pat totalt'!AG25</f>
        <v>0.15450121654501217</v>
      </c>
      <c r="AH10" s="361">
        <f>'1.Ant pat totalt'!AH10/'1.Ant pat totalt'!AH25</f>
        <v>8.3837162434502219E-2</v>
      </c>
      <c r="AI10" s="361">
        <f>'1.Ant pat totalt'!AI10/'1.Ant pat totalt'!AI25</f>
        <v>9.4475138121546967E-2</v>
      </c>
      <c r="AJ10" s="361">
        <f>'1.Ant pat totalt'!AJ10/'1.Ant pat totalt'!AJ25</f>
        <v>0.11302095596891924</v>
      </c>
      <c r="AK10" s="361">
        <f>'1.Ant pat totalt'!AK10/'1.Ant pat totalt'!AK25</f>
        <v>0.1614704513727315</v>
      </c>
      <c r="AL10" s="361">
        <f>'1.Ant pat totalt'!AL10/'1.Ant pat totalt'!AL25</f>
        <v>0.11909262759924386</v>
      </c>
      <c r="AM10" s="361">
        <f>'1.Ant pat totalt'!AM10/'1.Ant pat totalt'!AM25</f>
        <v>0.1086021505376344</v>
      </c>
      <c r="AN10" s="361">
        <f>'1.Ant pat totalt'!AN10/'1.Ant pat totalt'!AN25</f>
        <v>0.11887254901960784</v>
      </c>
      <c r="AO10" s="361">
        <f>'1.Ant pat totalt'!AO10/'1.Ant pat totalt'!AO25</f>
        <v>0.11909871244635194</v>
      </c>
      <c r="AP10" s="361">
        <f>'1.Ant pat totalt'!AP10/'1.Ant pat totalt'!AP25</f>
        <v>8.4210526315789472E-2</v>
      </c>
      <c r="AQ10" s="361">
        <f>'1.Ant pat totalt'!AQ10/'1.Ant pat totalt'!AQ25</f>
        <v>0.11902641733452063</v>
      </c>
      <c r="AR10" s="361">
        <f>'1.Ant pat totalt'!AR10/'1.Ant pat totalt'!AR25</f>
        <v>0.20310296191819463</v>
      </c>
      <c r="AS10" s="361">
        <f>'1.Ant pat totalt'!AS10/'1.Ant pat totalt'!AS25</f>
        <v>0.15205992509363295</v>
      </c>
      <c r="AT10" s="367">
        <f t="shared" si="1"/>
        <v>0.20310296191819463</v>
      </c>
      <c r="AU10" s="367">
        <f t="shared" si="2"/>
        <v>7.2772277227722768E-2</v>
      </c>
      <c r="AV10" s="362">
        <f>'1.Ant pat totalt'!AW10/'1.Ant pat totalt'!AW25</f>
        <v>0.10816328357941674</v>
      </c>
      <c r="AX10" s="300">
        <v>4</v>
      </c>
      <c r="AY10" s="273">
        <f>SUM(AV10:AV11)</f>
        <v>0.12115541308883178</v>
      </c>
      <c r="AZ10" s="107">
        <f>SUM(AY9:AY10)</f>
        <v>0.43988789699417097</v>
      </c>
      <c r="BA10" s="170"/>
    </row>
    <row r="11" spans="1:55" s="1" customFormat="1" ht="30" customHeight="1" thickTop="1" thickBot="1" x14ac:dyDescent="0.25">
      <c r="A11" s="196" t="s">
        <v>11</v>
      </c>
      <c r="B11" s="197" t="s">
        <v>76</v>
      </c>
      <c r="D11" s="354">
        <f>'1.Ant pat totalt'!D11/'1.Ant pat totalt'!D25</f>
        <v>1.9501278772378516E-2</v>
      </c>
      <c r="E11" s="354">
        <f>'1.Ant pat totalt'!E11/'1.Ant pat totalt'!E25</f>
        <v>5.3428317008014248E-3</v>
      </c>
      <c r="F11" s="354">
        <f>'1.Ant pat totalt'!F11/'1.Ant pat totalt'!F25</f>
        <v>1.8643190056965304E-2</v>
      </c>
      <c r="G11" s="354">
        <f>'1.Ant pat totalt'!G11/'1.Ant pat totalt'!G25</f>
        <v>2.7768136063866713E-3</v>
      </c>
      <c r="H11" s="354">
        <f>'1.Ant pat totalt'!H11/'1.Ant pat totalt'!H25</f>
        <v>3.3542976939203356E-2</v>
      </c>
      <c r="I11" s="354">
        <f>'1.Ant pat totalt'!I11/'1.Ant pat totalt'!I25</f>
        <v>1.242603550295858E-2</v>
      </c>
      <c r="J11" s="354">
        <f>'1.Ant pat totalt'!J11/'1.Ant pat totalt'!J25</f>
        <v>1.124031007751938E-2</v>
      </c>
      <c r="K11" s="354">
        <f>'1.Ant pat totalt'!K11/'1.Ant pat totalt'!K25</f>
        <v>1.2141816415735794E-2</v>
      </c>
      <c r="L11" s="354">
        <f>'1.Ant pat totalt'!L11/'1.Ant pat totalt'!L25</f>
        <v>1.0113027959547887E-2</v>
      </c>
      <c r="M11" s="354">
        <f>'1.Ant pat totalt'!M11/'1.Ant pat totalt'!M25</f>
        <v>1.2896825396825396E-2</v>
      </c>
      <c r="N11" s="354">
        <f>'1.Ant pat totalt'!N11/'1.Ant pat totalt'!N25</f>
        <v>5.4455445544554452E-3</v>
      </c>
      <c r="O11" s="354">
        <f>'1.Ant pat totalt'!O11/'1.Ant pat totalt'!O25</f>
        <v>8.5003035822707948E-3</v>
      </c>
      <c r="P11" s="354">
        <f>'1.Ant pat totalt'!P11/'1.Ant pat totalt'!P25</f>
        <v>1.7639077340569877E-2</v>
      </c>
      <c r="Q11" s="354">
        <f>'1.Ant pat totalt'!Q11/'1.Ant pat totalt'!Q25</f>
        <v>2.3398542385884159E-2</v>
      </c>
      <c r="R11" s="354">
        <f>'1.Ant pat totalt'!R11/'1.Ant pat totalt'!R25</f>
        <v>1.2941762070681932E-2</v>
      </c>
      <c r="S11" s="354">
        <f>'1.Ant pat totalt'!S11/'1.Ant pat totalt'!S25</f>
        <v>7.4794315632011965E-4</v>
      </c>
      <c r="T11" s="354">
        <f>'1.Ant pat totalt'!T11/'1.Ant pat totalt'!T25</f>
        <v>8.385744234800839E-3</v>
      </c>
      <c r="U11" s="354">
        <f>'1.Ant pat totalt'!U11/'1.Ant pat totalt'!U25</f>
        <v>1.2591343451377178E-2</v>
      </c>
      <c r="V11" s="354">
        <f>'1.Ant pat totalt'!V11/'1.Ant pat totalt'!V25</f>
        <v>1.1363636363636364E-2</v>
      </c>
      <c r="W11" s="354">
        <f>'1.Ant pat totalt'!W11/'1.Ant pat totalt'!W25</f>
        <v>1.1724776303609998E-2</v>
      </c>
      <c r="X11" s="354">
        <f>'1.Ant pat totalt'!X11/'1.Ant pat totalt'!X25</f>
        <v>1.2992637505413599E-2</v>
      </c>
      <c r="Y11" s="354">
        <f>'1.Ant pat totalt'!Y11/'1.Ant pat totalt'!Y25</f>
        <v>1.5810276679841896E-2</v>
      </c>
      <c r="Z11" s="354">
        <f>'1.Ant pat totalt'!Z11/'1.Ant pat totalt'!Z25</f>
        <v>7.6045627376425855E-3</v>
      </c>
      <c r="AA11" s="354">
        <f>'1.Ant pat totalt'!AA11/'1.Ant pat totalt'!AA25</f>
        <v>1.0475423045930701E-2</v>
      </c>
      <c r="AB11" s="354">
        <f>'1.Ant pat totalt'!AB11/'1.Ant pat totalt'!AB25</f>
        <v>1.7577654707440403E-2</v>
      </c>
      <c r="AC11" s="354">
        <f>'1.Ant pat totalt'!AC11/'1.Ant pat totalt'!AC25</f>
        <v>1.7243987293904098E-2</v>
      </c>
      <c r="AD11" s="354">
        <f>'1.Ant pat totalt'!AD11/'1.Ant pat totalt'!AD25</f>
        <v>1.5876421368804978E-2</v>
      </c>
      <c r="AE11" s="354">
        <f>'1.Ant pat totalt'!AE11/'1.Ant pat totalt'!AE25</f>
        <v>1.747742499271774E-2</v>
      </c>
      <c r="AF11" s="354">
        <f>'1.Ant pat totalt'!AF11/'1.Ant pat totalt'!AF25</f>
        <v>1.3127930341594107E-2</v>
      </c>
      <c r="AG11" s="354">
        <f>'1.Ant pat totalt'!AG11/'1.Ant pat totalt'!AG25</f>
        <v>1.9464720194647202E-2</v>
      </c>
      <c r="AH11" s="354">
        <f>'1.Ant pat totalt'!AH11/'1.Ant pat totalt'!AH25</f>
        <v>1.3301088270858524E-2</v>
      </c>
      <c r="AI11" s="354">
        <f>'1.Ant pat totalt'!AI11/'1.Ant pat totalt'!AI25</f>
        <v>1.7127071823204418E-2</v>
      </c>
      <c r="AJ11" s="354">
        <f>'1.Ant pat totalt'!AJ11/'1.Ant pat totalt'!AJ25</f>
        <v>1.0831174947021427E-2</v>
      </c>
      <c r="AK11" s="354">
        <f>'1.Ant pat totalt'!AK11/'1.Ant pat totalt'!AK25</f>
        <v>1.0702652396463471E-2</v>
      </c>
      <c r="AL11" s="354">
        <f>'1.Ant pat totalt'!AL11/'1.Ant pat totalt'!AL25</f>
        <v>7.5614366729678641E-3</v>
      </c>
      <c r="AM11" s="354">
        <f>'1.Ant pat totalt'!AM11/'1.Ant pat totalt'!AM25</f>
        <v>1.8279569892473119E-2</v>
      </c>
      <c r="AN11" s="354">
        <f>'1.Ant pat totalt'!AN11/'1.Ant pat totalt'!AN25</f>
        <v>1.1029411764705883E-2</v>
      </c>
      <c r="AO11" s="354">
        <f>'1.Ant pat totalt'!AO11/'1.Ant pat totalt'!AO25</f>
        <v>1.0371959942775394E-2</v>
      </c>
      <c r="AP11" s="354">
        <f>'1.Ant pat totalt'!AP11/'1.Ant pat totalt'!AP25</f>
        <v>7.2874493927125505E-3</v>
      </c>
      <c r="AQ11" s="354">
        <f>'1.Ant pat totalt'!AQ11/'1.Ant pat totalt'!AQ25</f>
        <v>1.4841199168892847E-2</v>
      </c>
      <c r="AR11" s="354">
        <f>'1.Ant pat totalt'!AR11/'1.Ant pat totalt'!AR25</f>
        <v>1.9746121297602257E-2</v>
      </c>
      <c r="AS11" s="354">
        <f>'1.Ant pat totalt'!AS11/'1.Ant pat totalt'!AS25</f>
        <v>8.988764044943821E-3</v>
      </c>
      <c r="AT11" s="368">
        <f t="shared" si="1"/>
        <v>3.3542976939203356E-2</v>
      </c>
      <c r="AU11" s="368">
        <f t="shared" si="2"/>
        <v>7.4794315632011965E-4</v>
      </c>
      <c r="AV11" s="363">
        <f>'1.Ant pat totalt'!AW11/'1.Ant pat totalt'!AW25</f>
        <v>1.2992129509415041E-2</v>
      </c>
      <c r="AX11" s="281"/>
      <c r="AY11" s="4"/>
      <c r="BA11" s="271"/>
      <c r="BB11" s="272"/>
    </row>
    <row r="12" spans="1:55" s="1" customFormat="1" ht="30" customHeight="1" thickTop="1" thickBot="1" x14ac:dyDescent="0.25">
      <c r="A12" s="194" t="s">
        <v>10</v>
      </c>
      <c r="B12" s="195" t="s">
        <v>77</v>
      </c>
      <c r="D12" s="354">
        <f>'1.Ant pat totalt'!D12/'1.Ant pat totalt'!D25</f>
        <v>3.9002557544757031E-2</v>
      </c>
      <c r="E12" s="354">
        <f>'1.Ant pat totalt'!E12/'1.Ant pat totalt'!E25</f>
        <v>3.4728406055209264E-2</v>
      </c>
      <c r="F12" s="354">
        <f>'1.Ant pat totalt'!F12/'1.Ant pat totalt'!F25</f>
        <v>4.7125841532884516E-2</v>
      </c>
      <c r="G12" s="354">
        <f>'1.Ant pat totalt'!G12/'1.Ant pat totalt'!G25</f>
        <v>4.1999305796598406E-2</v>
      </c>
      <c r="H12" s="354">
        <f>'1.Ant pat totalt'!H12/'1.Ant pat totalt'!H25</f>
        <v>3.1446540880503145E-2</v>
      </c>
      <c r="I12" s="354">
        <f>'1.Ant pat totalt'!I12/'1.Ant pat totalt'!I25</f>
        <v>4.0828402366863907E-2</v>
      </c>
      <c r="J12" s="354">
        <f>'1.Ant pat totalt'!J12/'1.Ant pat totalt'!J25</f>
        <v>3.9825581395348836E-2</v>
      </c>
      <c r="K12" s="354">
        <f>'1.Ant pat totalt'!K12/'1.Ant pat totalt'!K25</f>
        <v>4.079650315687227E-2</v>
      </c>
      <c r="L12" s="354">
        <f>'1.Ant pat totalt'!L12/'1.Ant pat totalt'!L25</f>
        <v>3.569303985722784E-2</v>
      </c>
      <c r="M12" s="354">
        <f>'1.Ant pat totalt'!M12/'1.Ant pat totalt'!M25</f>
        <v>3.4722222222222224E-2</v>
      </c>
      <c r="N12" s="354">
        <f>'1.Ant pat totalt'!N12/'1.Ant pat totalt'!N25</f>
        <v>4.9009900990099012E-2</v>
      </c>
      <c r="O12" s="354">
        <f>'1.Ant pat totalt'!O12/'1.Ant pat totalt'!O25</f>
        <v>4.4323011536126292E-2</v>
      </c>
      <c r="P12" s="354">
        <f>'1.Ant pat totalt'!P12/'1.Ant pat totalt'!P25</f>
        <v>4.2740841248303935E-2</v>
      </c>
      <c r="Q12" s="354">
        <f>'1.Ant pat totalt'!Q12/'1.Ant pat totalt'!Q25</f>
        <v>4.4879171461449943E-2</v>
      </c>
      <c r="R12" s="354">
        <f>'1.Ant pat totalt'!R12/'1.Ant pat totalt'!R25</f>
        <v>4.4300647088103537E-2</v>
      </c>
      <c r="S12" s="354">
        <f>'1.Ant pat totalt'!S12/'1.Ant pat totalt'!S25</f>
        <v>3.5901271503365743E-2</v>
      </c>
      <c r="T12" s="354">
        <f>'1.Ant pat totalt'!T12/'1.Ant pat totalt'!T25</f>
        <v>2.7777777777777776E-2</v>
      </c>
      <c r="U12" s="354">
        <f>'1.Ant pat totalt'!U12/'1.Ant pat totalt'!U25</f>
        <v>3.552557616638561E-2</v>
      </c>
      <c r="V12" s="354">
        <f>'1.Ant pat totalt'!V12/'1.Ant pat totalt'!V25</f>
        <v>3.4090909090909088E-2</v>
      </c>
      <c r="W12" s="354">
        <f>'1.Ant pat totalt'!W12/'1.Ant pat totalt'!W25</f>
        <v>4.5356371490280781E-2</v>
      </c>
      <c r="X12" s="354">
        <f>'1.Ant pat totalt'!X12/'1.Ant pat totalt'!X25</f>
        <v>3.2914681680381121E-2</v>
      </c>
      <c r="Y12" s="354">
        <f>'1.Ant pat totalt'!Y12/'1.Ant pat totalt'!Y25</f>
        <v>5.0395256916996048E-2</v>
      </c>
      <c r="Z12" s="354">
        <f>'1.Ant pat totalt'!Z12/'1.Ant pat totalt'!Z25</f>
        <v>3.1685678073510776E-2</v>
      </c>
      <c r="AA12" s="354">
        <f>'1.Ant pat totalt'!AA12/'1.Ant pat totalt'!AA25</f>
        <v>4.1901692183722805E-2</v>
      </c>
      <c r="AB12" s="354">
        <f>'1.Ant pat totalt'!AB12/'1.Ant pat totalt'!AB25</f>
        <v>3.4432940043342165E-2</v>
      </c>
      <c r="AC12" s="354">
        <f>'1.Ant pat totalt'!AC12/'1.Ant pat totalt'!AC25</f>
        <v>3.7815761609438815E-2</v>
      </c>
      <c r="AD12" s="354">
        <f>'1.Ant pat totalt'!AD12/'1.Ant pat totalt'!AD25</f>
        <v>3.9691053422012443E-2</v>
      </c>
      <c r="AE12" s="354">
        <f>'1.Ant pat totalt'!AE12/'1.Ant pat totalt'!AE25</f>
        <v>3.8741625400524324E-2</v>
      </c>
      <c r="AF12" s="354">
        <f>'1.Ant pat totalt'!AF12/'1.Ant pat totalt'!AF25</f>
        <v>2.9738780977896853E-2</v>
      </c>
      <c r="AG12" s="354">
        <f>'1.Ant pat totalt'!AG12/'1.Ant pat totalt'!AG25</f>
        <v>4.3187347931873482E-2</v>
      </c>
      <c r="AH12" s="354">
        <f>'1.Ant pat totalt'!AH12/'1.Ant pat totalt'!AH25</f>
        <v>3.0229746070133012E-2</v>
      </c>
      <c r="AI12" s="354">
        <f>'1.Ant pat totalt'!AI12/'1.Ant pat totalt'!AI25</f>
        <v>2.9281767955801105E-2</v>
      </c>
      <c r="AJ12" s="354">
        <f>'1.Ant pat totalt'!AJ12/'1.Ant pat totalt'!AJ25</f>
        <v>4.0970096538733222E-2</v>
      </c>
      <c r="AK12" s="354">
        <f>'1.Ant pat totalt'!AK12/'1.Ant pat totalt'!AK25</f>
        <v>3.3038622615169849E-2</v>
      </c>
      <c r="AL12" s="354">
        <f>'1.Ant pat totalt'!AL12/'1.Ant pat totalt'!AL25</f>
        <v>4.9149338374291113E-2</v>
      </c>
      <c r="AM12" s="354">
        <f>'1.Ant pat totalt'!AM12/'1.Ant pat totalt'!AM25</f>
        <v>4.1935483870967745E-2</v>
      </c>
      <c r="AN12" s="354">
        <f>'1.Ant pat totalt'!AN12/'1.Ant pat totalt'!AN25</f>
        <v>5.2696078431372549E-2</v>
      </c>
      <c r="AO12" s="354">
        <f>'1.Ant pat totalt'!AO12/'1.Ant pat totalt'!AO25</f>
        <v>4.5779685264663805E-2</v>
      </c>
      <c r="AP12" s="354">
        <f>'1.Ant pat totalt'!AP12/'1.Ant pat totalt'!AP25</f>
        <v>5.020242914979757E-2</v>
      </c>
      <c r="AQ12" s="354">
        <f>'1.Ant pat totalt'!AQ12/'1.Ant pat totalt'!AQ25</f>
        <v>4.2149005639655686E-2</v>
      </c>
      <c r="AR12" s="354">
        <f>'1.Ant pat totalt'!AR12/'1.Ant pat totalt'!AR25</f>
        <v>3.244005641748942E-2</v>
      </c>
      <c r="AS12" s="354">
        <f>'1.Ant pat totalt'!AS12/'1.Ant pat totalt'!AS25</f>
        <v>4.7940074906367043E-2</v>
      </c>
      <c r="AT12" s="368">
        <f t="shared" si="1"/>
        <v>5.2696078431372549E-2</v>
      </c>
      <c r="AU12" s="368">
        <f t="shared" si="2"/>
        <v>2.7777777777777776E-2</v>
      </c>
      <c r="AV12" s="363">
        <f>'1.Ant pat totalt'!AW12/'1.Ant pat totalt'!AW25</f>
        <v>3.8761494587358863E-2</v>
      </c>
      <c r="AX12" s="281">
        <v>5</v>
      </c>
      <c r="AY12" s="301">
        <f>SUM(AV12:AV14)</f>
        <v>9.5771066321642506E-2</v>
      </c>
      <c r="BA12" s="271"/>
      <c r="BB12" s="272"/>
    </row>
    <row r="13" spans="1:55" ht="30" customHeight="1" thickTop="1" thickBot="1" x14ac:dyDescent="0.25">
      <c r="A13" s="104" t="s">
        <v>9</v>
      </c>
      <c r="B13" s="105" t="s">
        <v>78</v>
      </c>
      <c r="D13" s="361">
        <f>'1.Ant pat totalt'!D13/'1.Ant pat totalt'!D25</f>
        <v>2.0460358056265986E-2</v>
      </c>
      <c r="E13" s="361">
        <f>'1.Ant pat totalt'!E13/'1.Ant pat totalt'!E25</f>
        <v>3.1166518254674976E-2</v>
      </c>
      <c r="F13" s="361">
        <f>'1.Ant pat totalt'!F13/'1.Ant pat totalt'!F25</f>
        <v>2.0714655618850338E-2</v>
      </c>
      <c r="G13" s="361">
        <f>'1.Ant pat totalt'!G13/'1.Ant pat totalt'!G25</f>
        <v>2.9156542867060049E-2</v>
      </c>
      <c r="H13" s="361">
        <f>'1.Ant pat totalt'!H13/'1.Ant pat totalt'!H25</f>
        <v>6.2893081761006293E-3</v>
      </c>
      <c r="I13" s="361">
        <f>'1.Ant pat totalt'!I13/'1.Ant pat totalt'!I25</f>
        <v>3.0177514792899408E-2</v>
      </c>
      <c r="J13" s="361">
        <f>'1.Ant pat totalt'!J13/'1.Ant pat totalt'!J25</f>
        <v>1.87015503875969E-2</v>
      </c>
      <c r="K13" s="361">
        <f>'1.Ant pat totalt'!K13/'1.Ant pat totalt'!K25</f>
        <v>2.5254978144730451E-2</v>
      </c>
      <c r="L13" s="361">
        <f>'1.Ant pat totalt'!L13/'1.Ant pat totalt'!L25</f>
        <v>2.2903033908387865E-2</v>
      </c>
      <c r="M13" s="361">
        <f>'1.Ant pat totalt'!M13/'1.Ant pat totalt'!M25</f>
        <v>2.1825396825396824E-2</v>
      </c>
      <c r="N13" s="361">
        <f>'1.Ant pat totalt'!N13/'1.Ant pat totalt'!N25</f>
        <v>1.8316831683168316E-2</v>
      </c>
      <c r="O13" s="361">
        <f>'1.Ant pat totalt'!O13/'1.Ant pat totalt'!O25</f>
        <v>2.4286581663630843E-2</v>
      </c>
      <c r="P13" s="361">
        <f>'1.Ant pat totalt'!P13/'1.Ant pat totalt'!P25</f>
        <v>1.4246947082767978E-2</v>
      </c>
      <c r="Q13" s="361">
        <f>'1.Ant pat totalt'!Q13/'1.Ant pat totalt'!Q25</f>
        <v>2.2631377061756809E-2</v>
      </c>
      <c r="R13" s="361">
        <f>'1.Ant pat totalt'!R13/'1.Ant pat totalt'!R25</f>
        <v>2.4390243902439025E-2</v>
      </c>
      <c r="S13" s="361">
        <f>'1.Ant pat totalt'!S13/'1.Ant pat totalt'!S25</f>
        <v>2.3186237845923711E-2</v>
      </c>
      <c r="T13" s="361">
        <f>'1.Ant pat totalt'!T13/'1.Ant pat totalt'!T25</f>
        <v>2.0964360587002098E-2</v>
      </c>
      <c r="U13" s="361">
        <f>'1.Ant pat totalt'!U13/'1.Ant pat totalt'!U25</f>
        <v>2.3383923552557615E-2</v>
      </c>
      <c r="V13" s="361">
        <f>'1.Ant pat totalt'!V13/'1.Ant pat totalt'!V25</f>
        <v>2.2727272727272728E-2</v>
      </c>
      <c r="W13" s="361">
        <f>'1.Ant pat totalt'!W13/'1.Ant pat totalt'!W25</f>
        <v>1.3267510027769207E-2</v>
      </c>
      <c r="X13" s="361">
        <f>'1.Ant pat totalt'!X13/'1.Ant pat totalt'!X25</f>
        <v>1.645734084019056E-2</v>
      </c>
      <c r="Y13" s="361">
        <f>'1.Ant pat totalt'!Y13/'1.Ant pat totalt'!Y25</f>
        <v>1.5810276679841896E-2</v>
      </c>
      <c r="Z13" s="361">
        <f>'1.Ant pat totalt'!Z13/'1.Ant pat totalt'!Z25</f>
        <v>1.5209125475285171E-2</v>
      </c>
      <c r="AA13" s="361">
        <f>'1.Ant pat totalt'!AA13/'1.Ant pat totalt'!AA25</f>
        <v>1.8936341659951651E-2</v>
      </c>
      <c r="AB13" s="361">
        <f>'1.Ant pat totalt'!AB13/'1.Ant pat totalt'!AB25</f>
        <v>1.1317120154105466E-2</v>
      </c>
      <c r="AC13" s="361">
        <f>'1.Ant pat totalt'!AC13/'1.Ant pat totalt'!AC25</f>
        <v>1.8302828618968387E-2</v>
      </c>
      <c r="AD13" s="361">
        <f>'1.Ant pat totalt'!AD13/'1.Ant pat totalt'!AD25</f>
        <v>2.1025531001930917E-2</v>
      </c>
      <c r="AE13" s="361">
        <f>'1.Ant pat totalt'!AE13/'1.Ant pat totalt'!AE25</f>
        <v>2.0972909991261286E-2</v>
      </c>
      <c r="AF13" s="361">
        <f>'1.Ant pat totalt'!AF13/'1.Ant pat totalt'!AF25</f>
        <v>1.1654387139986604E-2</v>
      </c>
      <c r="AG13" s="361">
        <f>'1.Ant pat totalt'!AG13/'1.Ant pat totalt'!AG25</f>
        <v>2.8588807785888078E-2</v>
      </c>
      <c r="AH13" s="361">
        <f>'1.Ant pat totalt'!AH13/'1.Ant pat totalt'!AH25</f>
        <v>7.2551390568319227E-3</v>
      </c>
      <c r="AI13" s="361">
        <f>'1.Ant pat totalt'!AI13/'1.Ant pat totalt'!AI25</f>
        <v>2.0441988950276244E-2</v>
      </c>
      <c r="AJ13" s="361">
        <f>'1.Ant pat totalt'!AJ13/'1.Ant pat totalt'!AJ25</f>
        <v>1.648222274546739E-2</v>
      </c>
      <c r="AK13" s="361">
        <f>'1.Ant pat totalt'!AK13/'1.Ant pat totalt'!AK25</f>
        <v>2.9781293624941835E-2</v>
      </c>
      <c r="AL13" s="361">
        <f>'1.Ant pat totalt'!AL13/'1.Ant pat totalt'!AL25</f>
        <v>3.9697542533081283E-2</v>
      </c>
      <c r="AM13" s="361">
        <f>'1.Ant pat totalt'!AM13/'1.Ant pat totalt'!AM25</f>
        <v>1.5053763440860216E-2</v>
      </c>
      <c r="AN13" s="361">
        <f>'1.Ant pat totalt'!AN13/'1.Ant pat totalt'!AN25</f>
        <v>9.8039215686274508E-3</v>
      </c>
      <c r="AO13" s="361">
        <f>'1.Ant pat totalt'!AO13/'1.Ant pat totalt'!AO25</f>
        <v>2.1459227467811159E-2</v>
      </c>
      <c r="AP13" s="361">
        <f>'1.Ant pat totalt'!AP13/'1.Ant pat totalt'!AP25</f>
        <v>3.0769230769230771E-2</v>
      </c>
      <c r="AQ13" s="361">
        <f>'1.Ant pat totalt'!AQ13/'1.Ant pat totalt'!AQ25</f>
        <v>1.543484713564856E-2</v>
      </c>
      <c r="AR13" s="361">
        <f>'1.Ant pat totalt'!AR13/'1.Ant pat totalt'!AR25</f>
        <v>2.1156558533145273E-2</v>
      </c>
      <c r="AS13" s="361">
        <f>'1.Ant pat totalt'!AS13/'1.Ant pat totalt'!AS25</f>
        <v>2.6966292134831461E-2</v>
      </c>
      <c r="AT13" s="367">
        <f t="shared" si="1"/>
        <v>3.9697542533081283E-2</v>
      </c>
      <c r="AU13" s="367">
        <f t="shared" si="2"/>
        <v>6.2893081761006293E-3</v>
      </c>
      <c r="AV13" s="362">
        <f>'1.Ant pat totalt'!AW13/'1.Ant pat totalt'!AW25</f>
        <v>1.9734426904721398E-2</v>
      </c>
      <c r="AX13" s="300"/>
      <c r="AY13" s="50"/>
      <c r="BA13" s="170"/>
    </row>
    <row r="14" spans="1:55" ht="30" customHeight="1" thickTop="1" thickBot="1" x14ac:dyDescent="0.25">
      <c r="A14" s="110" t="s">
        <v>11</v>
      </c>
      <c r="B14" s="111" t="s">
        <v>79</v>
      </c>
      <c r="D14" s="361">
        <f>'1.Ant pat totalt'!D14/'1.Ant pat totalt'!D25</f>
        <v>3.5485933503836317E-2</v>
      </c>
      <c r="E14" s="361">
        <f>'1.Ant pat totalt'!E14/'1.Ant pat totalt'!E25</f>
        <v>3.2056990204808546E-2</v>
      </c>
      <c r="F14" s="361">
        <f>'1.Ant pat totalt'!F14/'1.Ant pat totalt'!F25</f>
        <v>4.9197307094769549E-2</v>
      </c>
      <c r="G14" s="361">
        <f>'1.Ant pat totalt'!G14/'1.Ant pat totalt'!G25</f>
        <v>2.7073932662270046E-2</v>
      </c>
      <c r="H14" s="361">
        <f>'1.Ant pat totalt'!H14/'1.Ant pat totalt'!H25</f>
        <v>3.9832285115303984E-2</v>
      </c>
      <c r="I14" s="361">
        <f>'1.Ant pat totalt'!I14/'1.Ant pat totalt'!I25</f>
        <v>3.6686390532544376E-2</v>
      </c>
      <c r="J14" s="361">
        <f>'1.Ant pat totalt'!J14/'1.Ant pat totalt'!J25</f>
        <v>3.0620155038759689E-2</v>
      </c>
      <c r="K14" s="361">
        <f>'1.Ant pat totalt'!K14/'1.Ant pat totalt'!K25</f>
        <v>3.7396794560466247E-2</v>
      </c>
      <c r="L14" s="361">
        <f>'1.Ant pat totalt'!L14/'1.Ant pat totalt'!L25</f>
        <v>3.4503271861986914E-2</v>
      </c>
      <c r="M14" s="361">
        <f>'1.Ant pat totalt'!M14/'1.Ant pat totalt'!M25</f>
        <v>4.5634920634920632E-2</v>
      </c>
      <c r="N14" s="361">
        <f>'1.Ant pat totalt'!N14/'1.Ant pat totalt'!N25</f>
        <v>1.9306930693069307E-2</v>
      </c>
      <c r="O14" s="361">
        <f>'1.Ant pat totalt'!O14/'1.Ant pat totalt'!O25</f>
        <v>2.4893746205221615E-2</v>
      </c>
      <c r="P14" s="361">
        <f>'1.Ant pat totalt'!P14/'1.Ant pat totalt'!P25</f>
        <v>3.8670284938941653E-2</v>
      </c>
      <c r="Q14" s="361">
        <f>'1.Ant pat totalt'!Q14/'1.Ant pat totalt'!Q25</f>
        <v>3.9892596854622174E-2</v>
      </c>
      <c r="R14" s="361">
        <f>'1.Ant pat totalt'!R14/'1.Ant pat totalt'!R25</f>
        <v>2.8870084619213539E-2</v>
      </c>
      <c r="S14" s="361">
        <f>'1.Ant pat totalt'!S14/'1.Ant pat totalt'!S25</f>
        <v>2.243829468960359E-3</v>
      </c>
      <c r="T14" s="361">
        <f>'1.Ant pat totalt'!T14/'1.Ant pat totalt'!T25</f>
        <v>3.1970649895178199E-2</v>
      </c>
      <c r="U14" s="361">
        <f>'1.Ant pat totalt'!U14/'1.Ant pat totalt'!U25</f>
        <v>4.0584598088813942E-2</v>
      </c>
      <c r="V14" s="361">
        <f>'1.Ant pat totalt'!V14/'1.Ant pat totalt'!V25</f>
        <v>5.3030303030303032E-2</v>
      </c>
      <c r="W14" s="361">
        <f>'1.Ant pat totalt'!W14/'1.Ant pat totalt'!W25</f>
        <v>3.1163221228016045E-2</v>
      </c>
      <c r="X14" s="361">
        <f>'1.Ant pat totalt'!X14/'1.Ant pat totalt'!X25</f>
        <v>5.2403637938501516E-2</v>
      </c>
      <c r="Y14" s="361">
        <f>'1.Ant pat totalt'!Y14/'1.Ant pat totalt'!Y25</f>
        <v>4.1501976284584984E-2</v>
      </c>
      <c r="Z14" s="361">
        <f>'1.Ant pat totalt'!Z14/'1.Ant pat totalt'!Z25</f>
        <v>2.9150823827629912E-2</v>
      </c>
      <c r="AA14" s="361">
        <f>'1.Ant pat totalt'!AA14/'1.Ant pat totalt'!AA25</f>
        <v>3.5455278001611606E-2</v>
      </c>
      <c r="AB14" s="361">
        <f>'1.Ant pat totalt'!AB14/'1.Ant pat totalt'!AB25</f>
        <v>3.5636888995906571E-2</v>
      </c>
      <c r="AC14" s="361">
        <f>'1.Ant pat totalt'!AC14/'1.Ant pat totalt'!AC25</f>
        <v>5.8538798971411281E-2</v>
      </c>
      <c r="AD14" s="361">
        <f>'1.Ant pat totalt'!AD14/'1.Ant pat totalt'!AD25</f>
        <v>4.7414717871701352E-2</v>
      </c>
      <c r="AE14" s="361">
        <f>'1.Ant pat totalt'!AE14/'1.Ant pat totalt'!AE25</f>
        <v>4.9810661229245559E-2</v>
      </c>
      <c r="AF14" s="361">
        <f>'1.Ant pat totalt'!AF14/'1.Ant pat totalt'!AF25</f>
        <v>4.567983924983255E-2</v>
      </c>
      <c r="AG14" s="361">
        <f>'1.Ant pat totalt'!AG14/'1.Ant pat totalt'!AG25</f>
        <v>3.5279805352798052E-2</v>
      </c>
      <c r="AH14" s="361">
        <f>'1.Ant pat totalt'!AH14/'1.Ant pat totalt'!AH25</f>
        <v>3.7081821846029824E-2</v>
      </c>
      <c r="AI14" s="361">
        <f>'1.Ant pat totalt'!AI14/'1.Ant pat totalt'!AI25</f>
        <v>4.4751381215469614E-2</v>
      </c>
      <c r="AJ14" s="361">
        <f>'1.Ant pat totalt'!AJ14/'1.Ant pat totalt'!AJ25</f>
        <v>3.4612667765481518E-2</v>
      </c>
      <c r="AK14" s="361">
        <f>'1.Ant pat totalt'!AK14/'1.Ant pat totalt'!AK25</f>
        <v>2.6058631921824105E-2</v>
      </c>
      <c r="AL14" s="361">
        <f>'1.Ant pat totalt'!AL14/'1.Ant pat totalt'!AL25</f>
        <v>4.3478260869565216E-2</v>
      </c>
      <c r="AM14" s="361">
        <f>'1.Ant pat totalt'!AM14/'1.Ant pat totalt'!AM25</f>
        <v>3.118279569892473E-2</v>
      </c>
      <c r="AN14" s="361">
        <f>'1.Ant pat totalt'!AN14/'1.Ant pat totalt'!AN25</f>
        <v>4.0441176470588237E-2</v>
      </c>
      <c r="AO14" s="361">
        <f>'1.Ant pat totalt'!AO14/'1.Ant pat totalt'!AO25</f>
        <v>4.07725321888412E-2</v>
      </c>
      <c r="AP14" s="361">
        <f>'1.Ant pat totalt'!AP14/'1.Ant pat totalt'!AP25</f>
        <v>2.1862348178137651E-2</v>
      </c>
      <c r="AQ14" s="361">
        <f>'1.Ant pat totalt'!AQ14/'1.Ant pat totalt'!AQ25</f>
        <v>3.561887800534283E-2</v>
      </c>
      <c r="AR14" s="361">
        <f>'1.Ant pat totalt'!AR14/'1.Ant pat totalt'!AR25</f>
        <v>2.1156558533145273E-2</v>
      </c>
      <c r="AS14" s="361">
        <f>'1.Ant pat totalt'!AS14/'1.Ant pat totalt'!AS25</f>
        <v>2.0973782771535582E-2</v>
      </c>
      <c r="AT14" s="367">
        <f t="shared" si="1"/>
        <v>5.8538798971411281E-2</v>
      </c>
      <c r="AU14" s="367">
        <f t="shared" si="2"/>
        <v>2.243829468960359E-3</v>
      </c>
      <c r="AV14" s="362">
        <f>'1.Ant pat totalt'!AW14/'1.Ant pat totalt'!AW25</f>
        <v>3.7275144829562241E-2</v>
      </c>
      <c r="AX14" s="300"/>
      <c r="AY14" s="50"/>
      <c r="BA14" s="170"/>
    </row>
    <row r="15" spans="1:55" s="1" customFormat="1" ht="30" customHeight="1" thickTop="1" thickBot="1" x14ac:dyDescent="0.25">
      <c r="A15" s="190">
        <v>6</v>
      </c>
      <c r="B15" s="295" t="s">
        <v>18</v>
      </c>
      <c r="D15" s="354">
        <f>'1.Ant pat totalt'!D15/'1.Ant pat totalt'!D25</f>
        <v>1.5025575447570333E-2</v>
      </c>
      <c r="E15" s="354">
        <f>'1.Ant pat totalt'!E15/'1.Ant pat totalt'!E25</f>
        <v>7.1237756010685662E-3</v>
      </c>
      <c r="F15" s="354">
        <f>'1.Ant pat totalt'!F15/'1.Ant pat totalt'!F25</f>
        <v>1.5535991714137753E-2</v>
      </c>
      <c r="G15" s="354">
        <f>'1.Ant pat totalt'!G15/'1.Ant pat totalt'!G25</f>
        <v>1.3884068031933356E-2</v>
      </c>
      <c r="H15" s="354">
        <f>'1.Ant pat totalt'!H15/'1.Ant pat totalt'!H25</f>
        <v>6.2893081761006293E-3</v>
      </c>
      <c r="I15" s="354">
        <f>'1.Ant pat totalt'!I15/'1.Ant pat totalt'!I25</f>
        <v>8.8757396449704144E-3</v>
      </c>
      <c r="J15" s="354">
        <f>'1.Ant pat totalt'!J15/'1.Ant pat totalt'!J25</f>
        <v>2.2383720930232557E-2</v>
      </c>
      <c r="K15" s="354">
        <f>'1.Ant pat totalt'!K15/'1.Ant pat totalt'!K25</f>
        <v>2.5254978144730451E-2</v>
      </c>
      <c r="L15" s="354">
        <f>'1.Ant pat totalt'!L15/'1.Ant pat totalt'!L25</f>
        <v>1.2492563950029744E-2</v>
      </c>
      <c r="M15" s="354">
        <f>'1.Ant pat totalt'!M15/'1.Ant pat totalt'!M25</f>
        <v>1.6865079365079364E-2</v>
      </c>
      <c r="N15" s="354">
        <f>'1.Ant pat totalt'!N15/'1.Ant pat totalt'!N25</f>
        <v>2.2772277227722772E-2</v>
      </c>
      <c r="O15" s="354">
        <f>'1.Ant pat totalt'!O15/'1.Ant pat totalt'!O25</f>
        <v>1.7607771706132362E-2</v>
      </c>
      <c r="P15" s="354">
        <f>'1.Ant pat totalt'!P15/'1.Ant pat totalt'!P25</f>
        <v>1.4925373134328358E-2</v>
      </c>
      <c r="Q15" s="354">
        <f>'1.Ant pat totalt'!Q15/'1.Ant pat totalt'!Q25</f>
        <v>1.2274645186037591E-2</v>
      </c>
      <c r="R15" s="354">
        <f>'1.Ant pat totalt'!R15/'1.Ant pat totalt'!R25</f>
        <v>1.4435042309606769E-2</v>
      </c>
      <c r="S15" s="354">
        <f>'1.Ant pat totalt'!S15/'1.Ant pat totalt'!S25</f>
        <v>9.3492894540014963E-3</v>
      </c>
      <c r="T15" s="354">
        <f>'1.Ant pat totalt'!T15/'1.Ant pat totalt'!T25</f>
        <v>1.6247379454926623E-2</v>
      </c>
      <c r="U15" s="354">
        <f>'1.Ant pat totalt'!U15/'1.Ant pat totalt'!U25</f>
        <v>1.6975829117481731E-2</v>
      </c>
      <c r="V15" s="354">
        <f>'1.Ant pat totalt'!V15/'1.Ant pat totalt'!V25</f>
        <v>7.575757575757576E-3</v>
      </c>
      <c r="W15" s="354">
        <f>'1.Ant pat totalt'!W15/'1.Ant pat totalt'!W25</f>
        <v>1.6044430731255787E-2</v>
      </c>
      <c r="X15" s="354">
        <f>'1.Ant pat totalt'!X15/'1.Ant pat totalt'!X25</f>
        <v>2.4686011260285839E-2</v>
      </c>
      <c r="Y15" s="354">
        <f>'1.Ant pat totalt'!Y15/'1.Ant pat totalt'!Y25</f>
        <v>1.2845849802371542E-2</v>
      </c>
      <c r="Z15" s="354">
        <f>'1.Ant pat totalt'!Z15/'1.Ant pat totalt'!Z25</f>
        <v>1.9011406844106463E-2</v>
      </c>
      <c r="AA15" s="354">
        <f>'1.Ant pat totalt'!AA15/'1.Ant pat totalt'!AA25</f>
        <v>1.8533440773569703E-2</v>
      </c>
      <c r="AB15" s="354">
        <f>'1.Ant pat totalt'!AB15/'1.Ant pat totalt'!AB25</f>
        <v>2.1189501565133637E-2</v>
      </c>
      <c r="AC15" s="354">
        <f>'1.Ant pat totalt'!AC15/'1.Ant pat totalt'!AC25</f>
        <v>1.7697776433217367E-2</v>
      </c>
      <c r="AD15" s="354">
        <f>'1.Ant pat totalt'!AD15/'1.Ant pat totalt'!AD25</f>
        <v>1.930916112422227E-2</v>
      </c>
      <c r="AE15" s="354">
        <f>'1.Ant pat totalt'!AE15/'1.Ant pat totalt'!AE25</f>
        <v>2.4468394989804836E-2</v>
      </c>
      <c r="AF15" s="354">
        <f>'1.Ant pat totalt'!AF15/'1.Ant pat totalt'!AF25</f>
        <v>2.3040857334226391E-2</v>
      </c>
      <c r="AG15" s="354">
        <f>'1.Ant pat totalt'!AG15/'1.Ant pat totalt'!AG25</f>
        <v>2.1897810218978103E-2</v>
      </c>
      <c r="AH15" s="354">
        <f>'1.Ant pat totalt'!AH15/'1.Ant pat totalt'!AH25</f>
        <v>1.0882708585247884E-2</v>
      </c>
      <c r="AI15" s="354">
        <f>'1.Ant pat totalt'!AI15/'1.Ant pat totalt'!AI25</f>
        <v>1.3812154696132596E-2</v>
      </c>
      <c r="AJ15" s="354">
        <f>'1.Ant pat totalt'!AJ15/'1.Ant pat totalt'!AJ25</f>
        <v>2.0249587944431362E-2</v>
      </c>
      <c r="AK15" s="354">
        <f>'1.Ant pat totalt'!AK15/'1.Ant pat totalt'!AK25</f>
        <v>1.8147975802698928E-2</v>
      </c>
      <c r="AL15" s="354">
        <f>'1.Ant pat totalt'!AL15/'1.Ant pat totalt'!AL25</f>
        <v>2.0793950850661626E-2</v>
      </c>
      <c r="AM15" s="354">
        <f>'1.Ant pat totalt'!AM15/'1.Ant pat totalt'!AM25</f>
        <v>1.0752688172043012E-2</v>
      </c>
      <c r="AN15" s="354">
        <f>'1.Ant pat totalt'!AN15/'1.Ant pat totalt'!AN25</f>
        <v>1.2254901960784314E-2</v>
      </c>
      <c r="AO15" s="354">
        <f>'1.Ant pat totalt'!AO15/'1.Ant pat totalt'!AO25</f>
        <v>2.0028612303290415E-2</v>
      </c>
      <c r="AP15" s="354">
        <f>'1.Ant pat totalt'!AP15/'1.Ant pat totalt'!AP25</f>
        <v>2.8340080971659919E-2</v>
      </c>
      <c r="AQ15" s="354">
        <f>'1.Ant pat totalt'!AQ15/'1.Ant pat totalt'!AQ25</f>
        <v>1.9293558919560701E-2</v>
      </c>
      <c r="AR15" s="354">
        <f>'1.Ant pat totalt'!AR15/'1.Ant pat totalt'!AR25</f>
        <v>1.2693935119887164E-2</v>
      </c>
      <c r="AS15" s="354">
        <f>'1.Ant pat totalt'!AS15/'1.Ant pat totalt'!AS25</f>
        <v>1.2734082397003745E-2</v>
      </c>
      <c r="AT15" s="368">
        <f t="shared" si="1"/>
        <v>2.8340080971659919E-2</v>
      </c>
      <c r="AU15" s="368">
        <f t="shared" si="2"/>
        <v>6.2893081761006293E-3</v>
      </c>
      <c r="AV15" s="363">
        <f>'1.Ant pat totalt'!AW15/'1.Ant pat totalt'!AW25</f>
        <v>1.8015275377631333E-2</v>
      </c>
      <c r="AX15" s="281">
        <v>6</v>
      </c>
      <c r="AY15" s="301">
        <f>SUM(AV15)</f>
        <v>1.8015275377631333E-2</v>
      </c>
      <c r="BA15" s="271"/>
      <c r="BB15" s="272"/>
    </row>
    <row r="16" spans="1:55" ht="30" customHeight="1" thickTop="1" thickBot="1" x14ac:dyDescent="0.25">
      <c r="A16" s="112">
        <v>7</v>
      </c>
      <c r="B16" s="129" t="s">
        <v>19</v>
      </c>
      <c r="D16" s="361">
        <f>'1.Ant pat totalt'!D16/'1.Ant pat totalt'!D25</f>
        <v>9.9104859335038369E-3</v>
      </c>
      <c r="E16" s="361">
        <f>'1.Ant pat totalt'!E16/'1.Ant pat totalt'!E25</f>
        <v>8.0142475512021364E-3</v>
      </c>
      <c r="F16" s="361">
        <f>'1.Ant pat totalt'!F16/'1.Ant pat totalt'!F25</f>
        <v>1.294665976178146E-2</v>
      </c>
      <c r="G16" s="361">
        <f>'1.Ant pat totalt'!G16/'1.Ant pat totalt'!G25</f>
        <v>8.3304408191600138E-3</v>
      </c>
      <c r="H16" s="361">
        <f>'1.Ant pat totalt'!H16/'1.Ant pat totalt'!H25</f>
        <v>6.2893081761006293E-3</v>
      </c>
      <c r="I16" s="361">
        <f>'1.Ant pat totalt'!I16/'1.Ant pat totalt'!I25</f>
        <v>8.8757396449704144E-3</v>
      </c>
      <c r="J16" s="361">
        <f>'1.Ant pat totalt'!J16/'1.Ant pat totalt'!J25</f>
        <v>1.2403100775193798E-2</v>
      </c>
      <c r="K16" s="361">
        <f>'1.Ant pat totalt'!K16/'1.Ant pat totalt'!K25</f>
        <v>1.0684798445847498E-2</v>
      </c>
      <c r="L16" s="361">
        <f>'1.Ant pat totalt'!L16/'1.Ant pat totalt'!L25</f>
        <v>5.9488399762046397E-3</v>
      </c>
      <c r="M16" s="361">
        <f>'1.Ant pat totalt'!M16/'1.Ant pat totalt'!M25</f>
        <v>1.0912698412698412E-2</v>
      </c>
      <c r="N16" s="361">
        <f>'1.Ant pat totalt'!N16/'1.Ant pat totalt'!N25</f>
        <v>1.089108910891089E-2</v>
      </c>
      <c r="O16" s="361">
        <f>'1.Ant pat totalt'!O16/'1.Ant pat totalt'!O25</f>
        <v>9.1074681238615673E-3</v>
      </c>
      <c r="P16" s="361">
        <f>'1.Ant pat totalt'!P16/'1.Ant pat totalt'!P25</f>
        <v>1.1533242876526458E-2</v>
      </c>
      <c r="Q16" s="361">
        <f>'1.Ant pat totalt'!Q16/'1.Ant pat totalt'!Q25</f>
        <v>1.2658227848101266E-2</v>
      </c>
      <c r="R16" s="361">
        <f>'1.Ant pat totalt'!R16/'1.Ant pat totalt'!R25</f>
        <v>1.0950721752115481E-2</v>
      </c>
      <c r="S16" s="361">
        <f>'1.Ant pat totalt'!S16/'1.Ant pat totalt'!S25</f>
        <v>8.6013462976813754E-3</v>
      </c>
      <c r="T16" s="361">
        <f>'1.Ant pat totalt'!T16/'1.Ant pat totalt'!T25</f>
        <v>8.9098532494758902E-3</v>
      </c>
      <c r="U16" s="361">
        <f>'1.Ant pat totalt'!U16/'1.Ant pat totalt'!U25</f>
        <v>1.1467116357504217E-2</v>
      </c>
      <c r="V16" s="361">
        <f>'1.Ant pat totalt'!V16/'1.Ant pat totalt'!V25</f>
        <v>2.2727272727272728E-2</v>
      </c>
      <c r="W16" s="361">
        <f>'1.Ant pat totalt'!W16/'1.Ant pat totalt'!W25</f>
        <v>1.1107682813946312E-2</v>
      </c>
      <c r="X16" s="361">
        <f>'1.Ant pat totalt'!X16/'1.Ant pat totalt'!X25</f>
        <v>1.5158077089649198E-2</v>
      </c>
      <c r="Y16" s="361">
        <f>'1.Ant pat totalt'!Y16/'1.Ant pat totalt'!Y25</f>
        <v>8.8932806324110679E-3</v>
      </c>
      <c r="Z16" s="361">
        <f>'1.Ant pat totalt'!Z16/'1.Ant pat totalt'!Z25</f>
        <v>1.5209125475285171E-2</v>
      </c>
      <c r="AA16" s="361">
        <f>'1.Ant pat totalt'!AA16/'1.Ant pat totalt'!AA25</f>
        <v>1.1281224818694601E-2</v>
      </c>
      <c r="AB16" s="361">
        <f>'1.Ant pat totalt'!AB16/'1.Ant pat totalt'!AB25</f>
        <v>7.7052732964122319E-3</v>
      </c>
      <c r="AC16" s="361">
        <f>'1.Ant pat totalt'!AC16/'1.Ant pat totalt'!AC25</f>
        <v>9.075782786265316E-3</v>
      </c>
      <c r="AD16" s="361">
        <f>'1.Ant pat totalt'!AD16/'1.Ant pat totalt'!AD25</f>
        <v>1.1800042909246944E-2</v>
      </c>
      <c r="AE16" s="361">
        <f>'1.Ant pat totalt'!AE16/'1.Ant pat totalt'!AE25</f>
        <v>1.3981939994174191E-2</v>
      </c>
      <c r="AF16" s="361">
        <f>'1.Ant pat totalt'!AF16/'1.Ant pat totalt'!AF25</f>
        <v>1.232417950435365E-2</v>
      </c>
      <c r="AG16" s="361">
        <f>'1.Ant pat totalt'!AG16/'1.Ant pat totalt'!AG25</f>
        <v>1.3381995133819951E-2</v>
      </c>
      <c r="AH16" s="361">
        <f>'1.Ant pat totalt'!AH16/'1.Ant pat totalt'!AH25</f>
        <v>5.642885933091495E-3</v>
      </c>
      <c r="AI16" s="361">
        <f>'1.Ant pat totalt'!AI16/'1.Ant pat totalt'!AI25</f>
        <v>5.5248618784530384E-3</v>
      </c>
      <c r="AJ16" s="361">
        <f>'1.Ant pat totalt'!AJ16/'1.Ant pat totalt'!AJ25</f>
        <v>1.3185778196373911E-2</v>
      </c>
      <c r="AK16" s="361">
        <f>'1.Ant pat totalt'!AK16/'1.Ant pat totalt'!AK25</f>
        <v>6.0493252675663097E-3</v>
      </c>
      <c r="AL16" s="361">
        <f>'1.Ant pat totalt'!AL16/'1.Ant pat totalt'!AL25</f>
        <v>1.5122873345935728E-2</v>
      </c>
      <c r="AM16" s="361">
        <f>'1.Ant pat totalt'!AM16/'1.Ant pat totalt'!AM25</f>
        <v>1.0752688172043012E-2</v>
      </c>
      <c r="AN16" s="361">
        <f>'1.Ant pat totalt'!AN16/'1.Ant pat totalt'!AN25</f>
        <v>7.3529411764705881E-3</v>
      </c>
      <c r="AO16" s="361">
        <f>'1.Ant pat totalt'!AO16/'1.Ant pat totalt'!AO25</f>
        <v>1.0729613733905579E-2</v>
      </c>
      <c r="AP16" s="361">
        <f>'1.Ant pat totalt'!AP16/'1.Ant pat totalt'!AP25</f>
        <v>1.0526315789473684E-2</v>
      </c>
      <c r="AQ16" s="361">
        <f>'1.Ant pat totalt'!AQ16/'1.Ant pat totalt'!AQ25</f>
        <v>9.7951914514692786E-3</v>
      </c>
      <c r="AR16" s="361">
        <f>'1.Ant pat totalt'!AR16/'1.Ant pat totalt'!AR25</f>
        <v>1.8335684062059238E-2</v>
      </c>
      <c r="AS16" s="361">
        <f>'1.Ant pat totalt'!AS16/'1.Ant pat totalt'!AS25</f>
        <v>9.7378277153558051E-3</v>
      </c>
      <c r="AT16" s="367">
        <f t="shared" si="1"/>
        <v>2.2727272727272728E-2</v>
      </c>
      <c r="AU16" s="367">
        <f t="shared" si="2"/>
        <v>5.5248618784530384E-3</v>
      </c>
      <c r="AV16" s="362">
        <f>'1.Ant pat totalt'!AW16/'1.Ant pat totalt'!AW25</f>
        <v>1.0682019644887762E-2</v>
      </c>
      <c r="AX16" s="300">
        <v>7</v>
      </c>
      <c r="AY16" s="273">
        <f>AV16</f>
        <v>1.0682019644887762E-2</v>
      </c>
      <c r="BA16" s="170"/>
    </row>
    <row r="17" spans="1:53" ht="30" customHeight="1" thickTop="1" thickBot="1" x14ac:dyDescent="0.25">
      <c r="A17" s="108" t="s">
        <v>12</v>
      </c>
      <c r="B17" s="109" t="s">
        <v>20</v>
      </c>
      <c r="D17" s="361">
        <f>'1.Ant pat totalt'!D17/'1.Ant pat totalt'!D25</f>
        <v>2.8772378516624042E-3</v>
      </c>
      <c r="E17" s="361">
        <f>'1.Ant pat totalt'!E17/'1.Ant pat totalt'!E25</f>
        <v>3.5618878005342831E-3</v>
      </c>
      <c r="F17" s="361">
        <f>'1.Ant pat totalt'!F17/'1.Ant pat totalt'!F25</f>
        <v>3.1071983428275505E-3</v>
      </c>
      <c r="G17" s="361">
        <f>'1.Ant pat totalt'!G17/'1.Ant pat totalt'!G25</f>
        <v>4.5123221103783411E-3</v>
      </c>
      <c r="H17" s="361">
        <f>'1.Ant pat totalt'!H17/'1.Ant pat totalt'!H25</f>
        <v>4.1928721174004195E-3</v>
      </c>
      <c r="I17" s="361">
        <f>'1.Ant pat totalt'!I17/'1.Ant pat totalt'!I25</f>
        <v>5.9171597633136093E-3</v>
      </c>
      <c r="J17" s="361">
        <f>'1.Ant pat totalt'!J17/'1.Ant pat totalt'!J25</f>
        <v>4.6511627906976744E-3</v>
      </c>
      <c r="K17" s="361">
        <f>'1.Ant pat totalt'!K17/'1.Ant pat totalt'!K25</f>
        <v>5.3423992229237492E-3</v>
      </c>
      <c r="L17" s="361">
        <f>'1.Ant pat totalt'!L17/'1.Ant pat totalt'!L25</f>
        <v>2.9744199881023199E-3</v>
      </c>
      <c r="M17" s="361">
        <f>'1.Ant pat totalt'!M17/'1.Ant pat totalt'!M25</f>
        <v>5.9523809523809521E-3</v>
      </c>
      <c r="N17" s="361">
        <f>'1.Ant pat totalt'!N17/'1.Ant pat totalt'!N25</f>
        <v>5.9405940594059407E-3</v>
      </c>
      <c r="O17" s="361">
        <f>'1.Ant pat totalt'!O17/'1.Ant pat totalt'!O25</f>
        <v>3.6429872495446266E-3</v>
      </c>
      <c r="P17" s="361">
        <f>'1.Ant pat totalt'!P17/'1.Ant pat totalt'!P25</f>
        <v>4.0705563093622792E-3</v>
      </c>
      <c r="Q17" s="361">
        <f>'1.Ant pat totalt'!Q17/'1.Ant pat totalt'!Q25</f>
        <v>3.0686612965093976E-3</v>
      </c>
      <c r="R17" s="361">
        <f>'1.Ant pat totalt'!R17/'1.Ant pat totalt'!R25</f>
        <v>5.4753608760577405E-3</v>
      </c>
      <c r="S17" s="361">
        <f>'1.Ant pat totalt'!S17/'1.Ant pat totalt'!S25</f>
        <v>2.9917726252804786E-3</v>
      </c>
      <c r="T17" s="361">
        <f>'1.Ant pat totalt'!T17/'1.Ant pat totalt'!T25</f>
        <v>3.1446540880503146E-3</v>
      </c>
      <c r="U17" s="361">
        <f>'1.Ant pat totalt'!U17/'1.Ant pat totalt'!U25</f>
        <v>4.8341765036537384E-3</v>
      </c>
      <c r="V17" s="361">
        <f>'1.Ant pat totalt'!V17/'1.Ant pat totalt'!V25</f>
        <v>0</v>
      </c>
      <c r="W17" s="361">
        <f>'1.Ant pat totalt'!W17/'1.Ant pat totalt'!W25</f>
        <v>3.3940141931502622E-3</v>
      </c>
      <c r="X17" s="361">
        <f>'1.Ant pat totalt'!X17/'1.Ant pat totalt'!X25</f>
        <v>2.1654395842355999E-3</v>
      </c>
      <c r="Y17" s="361">
        <f>'1.Ant pat totalt'!Y17/'1.Ant pat totalt'!Y25</f>
        <v>0</v>
      </c>
      <c r="Z17" s="361">
        <f>'1.Ant pat totalt'!Z17/'1.Ant pat totalt'!Z25</f>
        <v>6.3371356147021544E-3</v>
      </c>
      <c r="AA17" s="361">
        <f>'1.Ant pat totalt'!AA17/'1.Ant pat totalt'!AA25</f>
        <v>3.2232070910556002E-3</v>
      </c>
      <c r="AB17" s="361">
        <f>'1.Ant pat totalt'!AB17/'1.Ant pat totalt'!AB25</f>
        <v>2.4078979051288226E-3</v>
      </c>
      <c r="AC17" s="361">
        <f>'1.Ant pat totalt'!AC17/'1.Ant pat totalt'!AC25</f>
        <v>3.1765239751928606E-3</v>
      </c>
      <c r="AD17" s="361">
        <f>'1.Ant pat totalt'!AD17/'1.Ant pat totalt'!AD25</f>
        <v>4.5054709289851962E-3</v>
      </c>
      <c r="AE17" s="361">
        <f>'1.Ant pat totalt'!AE17/'1.Ant pat totalt'!AE25</f>
        <v>6.1170987474512091E-3</v>
      </c>
      <c r="AF17" s="361">
        <f>'1.Ant pat totalt'!AF17/'1.Ant pat totalt'!AF25</f>
        <v>4.9564634963161422E-3</v>
      </c>
      <c r="AG17" s="361">
        <f>'1.Ant pat totalt'!AG17/'1.Ant pat totalt'!AG25</f>
        <v>1.8248175182481751E-3</v>
      </c>
      <c r="AH17" s="361">
        <f>'1.Ant pat totalt'!AH17/'1.Ant pat totalt'!AH25</f>
        <v>8.0612656187021366E-4</v>
      </c>
      <c r="AI17" s="361">
        <f>'1.Ant pat totalt'!AI17/'1.Ant pat totalt'!AI25</f>
        <v>4.9723756906077344E-3</v>
      </c>
      <c r="AJ17" s="361">
        <f>'1.Ant pat totalt'!AJ17/'1.Ant pat totalt'!AJ25</f>
        <v>4.4737461737697198E-3</v>
      </c>
      <c r="AK17" s="361">
        <f>'1.Ant pat totalt'!AK17/'1.Ant pat totalt'!AK25</f>
        <v>9.3066542577943234E-4</v>
      </c>
      <c r="AL17" s="361">
        <f>'1.Ant pat totalt'!AL17/'1.Ant pat totalt'!AL25</f>
        <v>3.780718336483932E-3</v>
      </c>
      <c r="AM17" s="361">
        <f>'1.Ant pat totalt'!AM17/'1.Ant pat totalt'!AM25</f>
        <v>1.0752688172043011E-3</v>
      </c>
      <c r="AN17" s="361">
        <f>'1.Ant pat totalt'!AN17/'1.Ant pat totalt'!AN25</f>
        <v>2.4509803921568627E-3</v>
      </c>
      <c r="AO17" s="361">
        <f>'1.Ant pat totalt'!AO17/'1.Ant pat totalt'!AO25</f>
        <v>4.2918454935622317E-3</v>
      </c>
      <c r="AP17" s="361">
        <f>'1.Ant pat totalt'!AP17/'1.Ant pat totalt'!AP25</f>
        <v>3.2388663967611335E-3</v>
      </c>
      <c r="AQ17" s="361">
        <f>'1.Ant pat totalt'!AQ17/'1.Ant pat totalt'!AQ25</f>
        <v>5.0460077174235675E-3</v>
      </c>
      <c r="AR17" s="361">
        <f>'1.Ant pat totalt'!AR17/'1.Ant pat totalt'!AR25</f>
        <v>1.4104372355430183E-3</v>
      </c>
      <c r="AS17" s="361">
        <f>'1.Ant pat totalt'!AS17/'1.Ant pat totalt'!AS25</f>
        <v>5.2434456928838954E-3</v>
      </c>
      <c r="AT17" s="367">
        <f t="shared" si="1"/>
        <v>6.3371356147021544E-3</v>
      </c>
      <c r="AU17" s="367">
        <f t="shared" si="2"/>
        <v>0</v>
      </c>
      <c r="AV17" s="362">
        <f>'1.Ant pat totalt'!AW17/'1.Ant pat totalt'!AW25</f>
        <v>3.93076833537781E-3</v>
      </c>
      <c r="AX17" s="300">
        <v>8</v>
      </c>
      <c r="AY17" s="273">
        <f>SUM(AV17:AV19)</f>
        <v>1.3305516506540833E-2</v>
      </c>
      <c r="BA17" s="170"/>
    </row>
    <row r="18" spans="1:53" ht="30" customHeight="1" thickTop="1" thickBot="1" x14ac:dyDescent="0.25">
      <c r="A18" s="104" t="s">
        <v>9</v>
      </c>
      <c r="B18" s="105" t="s">
        <v>21</v>
      </c>
      <c r="D18" s="361">
        <f>'1.Ant pat totalt'!D18/'1.Ant pat totalt'!D25</f>
        <v>4.475703324808184E-3</v>
      </c>
      <c r="E18" s="361">
        <f>'1.Ant pat totalt'!E18/'1.Ant pat totalt'!E25</f>
        <v>6.2333036509349959E-3</v>
      </c>
      <c r="F18" s="361">
        <f>'1.Ant pat totalt'!F18/'1.Ant pat totalt'!F25</f>
        <v>6.2143966856551009E-3</v>
      </c>
      <c r="G18" s="361">
        <f>'1.Ant pat totalt'!G18/'1.Ant pat totalt'!G25</f>
        <v>5.5536272127733426E-3</v>
      </c>
      <c r="H18" s="361">
        <f>'1.Ant pat totalt'!H18/'1.Ant pat totalt'!H25</f>
        <v>0</v>
      </c>
      <c r="I18" s="361">
        <f>'1.Ant pat totalt'!I18/'1.Ant pat totalt'!I25</f>
        <v>3.5502958579881655E-3</v>
      </c>
      <c r="J18" s="361">
        <f>'1.Ant pat totalt'!J18/'1.Ant pat totalt'!J25</f>
        <v>5.4263565891472867E-3</v>
      </c>
      <c r="K18" s="361">
        <f>'1.Ant pat totalt'!K18/'1.Ant pat totalt'!K25</f>
        <v>5.3423992229237492E-3</v>
      </c>
      <c r="L18" s="361">
        <f>'1.Ant pat totalt'!L18/'1.Ant pat totalt'!L25</f>
        <v>8.030933967876264E-3</v>
      </c>
      <c r="M18" s="361">
        <f>'1.Ant pat totalt'!M18/'1.Ant pat totalt'!M25</f>
        <v>2.976190476190476E-3</v>
      </c>
      <c r="N18" s="361">
        <f>'1.Ant pat totalt'!N18/'1.Ant pat totalt'!N25</f>
        <v>8.4158415841584164E-3</v>
      </c>
      <c r="O18" s="361">
        <f>'1.Ant pat totalt'!O18/'1.Ant pat totalt'!O25</f>
        <v>6.0716454159077107E-3</v>
      </c>
      <c r="P18" s="361">
        <f>'1.Ant pat totalt'!P18/'1.Ant pat totalt'!P25</f>
        <v>4.0705563093622792E-3</v>
      </c>
      <c r="Q18" s="361">
        <f>'1.Ant pat totalt'!Q18/'1.Ant pat totalt'!Q25</f>
        <v>6.1373225930187953E-3</v>
      </c>
      <c r="R18" s="361">
        <f>'1.Ant pat totalt'!R18/'1.Ant pat totalt'!R25</f>
        <v>6.4708810353409658E-3</v>
      </c>
      <c r="S18" s="361">
        <f>'1.Ant pat totalt'!S18/'1.Ant pat totalt'!S25</f>
        <v>5.6095736724008976E-3</v>
      </c>
      <c r="T18" s="361">
        <f>'1.Ant pat totalt'!T18/'1.Ant pat totalt'!T25</f>
        <v>1.0482180293501049E-2</v>
      </c>
      <c r="U18" s="361">
        <f>'1.Ant pat totalt'!U18/'1.Ant pat totalt'!U25</f>
        <v>4.4969083754918494E-3</v>
      </c>
      <c r="V18" s="361">
        <f>'1.Ant pat totalt'!V18/'1.Ant pat totalt'!V25</f>
        <v>0</v>
      </c>
      <c r="W18" s="361">
        <f>'1.Ant pat totalt'!W18/'1.Ant pat totalt'!W25</f>
        <v>4.6282011724776305E-3</v>
      </c>
      <c r="X18" s="361">
        <f>'1.Ant pat totalt'!X18/'1.Ant pat totalt'!X25</f>
        <v>5.6301429190125599E-3</v>
      </c>
      <c r="Y18" s="361">
        <f>'1.Ant pat totalt'!Y18/'1.Ant pat totalt'!Y25</f>
        <v>2.9644268774703555E-3</v>
      </c>
      <c r="Z18" s="361">
        <f>'1.Ant pat totalt'!Z18/'1.Ant pat totalt'!Z25</f>
        <v>1.2674271229404308E-3</v>
      </c>
      <c r="AA18" s="361">
        <f>'1.Ant pat totalt'!AA18/'1.Ant pat totalt'!AA25</f>
        <v>3.6261079774375505E-3</v>
      </c>
      <c r="AB18" s="361">
        <f>'1.Ant pat totalt'!AB18/'1.Ant pat totalt'!AB25</f>
        <v>5.5381651817962918E-3</v>
      </c>
      <c r="AC18" s="361">
        <f>'1.Ant pat totalt'!AC18/'1.Ant pat totalt'!AC25</f>
        <v>3.7815761609438815E-3</v>
      </c>
      <c r="AD18" s="361">
        <f>'1.Ant pat totalt'!AD18/'1.Ant pat totalt'!AD25</f>
        <v>6.8654795108345846E-3</v>
      </c>
      <c r="AE18" s="361">
        <f>'1.Ant pat totalt'!AE18/'1.Ant pat totalt'!AE25</f>
        <v>8.1561316632682793E-3</v>
      </c>
      <c r="AF18" s="361">
        <f>'1.Ant pat totalt'!AF18/'1.Ant pat totalt'!AF25</f>
        <v>5.090421969189551E-3</v>
      </c>
      <c r="AG18" s="361">
        <f>'1.Ant pat totalt'!AG18/'1.Ant pat totalt'!AG25</f>
        <v>6.082725060827251E-3</v>
      </c>
      <c r="AH18" s="361">
        <f>'1.Ant pat totalt'!AH18/'1.Ant pat totalt'!AH25</f>
        <v>2.015316404675534E-3</v>
      </c>
      <c r="AI18" s="361">
        <f>'1.Ant pat totalt'!AI18/'1.Ant pat totalt'!AI25</f>
        <v>4.9723756906077344E-3</v>
      </c>
      <c r="AJ18" s="361">
        <f>'1.Ant pat totalt'!AJ18/'1.Ant pat totalt'!AJ25</f>
        <v>6.1219684483164588E-3</v>
      </c>
      <c r="AK18" s="361">
        <f>'1.Ant pat totalt'!AK18/'1.Ant pat totalt'!AK25</f>
        <v>2.791996277338297E-3</v>
      </c>
      <c r="AL18" s="361">
        <f>'1.Ant pat totalt'!AL18/'1.Ant pat totalt'!AL25</f>
        <v>0</v>
      </c>
      <c r="AM18" s="361">
        <f>'1.Ant pat totalt'!AM18/'1.Ant pat totalt'!AM25</f>
        <v>4.3010752688172043E-3</v>
      </c>
      <c r="AN18" s="361">
        <f>'1.Ant pat totalt'!AN18/'1.Ant pat totalt'!AN25</f>
        <v>7.3529411764705881E-3</v>
      </c>
      <c r="AO18" s="361">
        <f>'1.Ant pat totalt'!AO18/'1.Ant pat totalt'!AO25</f>
        <v>5.3648068669527897E-3</v>
      </c>
      <c r="AP18" s="361">
        <f>'1.Ant pat totalt'!AP18/'1.Ant pat totalt'!AP25</f>
        <v>1.6194331983805667E-3</v>
      </c>
      <c r="AQ18" s="361">
        <f>'1.Ant pat totalt'!AQ18/'1.Ant pat totalt'!AQ25</f>
        <v>5.3428317008014248E-3</v>
      </c>
      <c r="AR18" s="361">
        <f>'1.Ant pat totalt'!AR18/'1.Ant pat totalt'!AR25</f>
        <v>2.8208744710860366E-3</v>
      </c>
      <c r="AS18" s="361">
        <f>'1.Ant pat totalt'!AS18/'1.Ant pat totalt'!AS25</f>
        <v>3.7453183520599251E-3</v>
      </c>
      <c r="AT18" s="367">
        <f t="shared" si="1"/>
        <v>1.0482180293501049E-2</v>
      </c>
      <c r="AU18" s="367">
        <f t="shared" si="2"/>
        <v>0</v>
      </c>
      <c r="AV18" s="362">
        <f>'1.Ant pat totalt'!AW18/'1.Ant pat totalt'!AW25</f>
        <v>5.2290858948989549E-3</v>
      </c>
      <c r="AX18" s="300"/>
      <c r="AY18" s="50"/>
      <c r="BA18" s="170"/>
    </row>
    <row r="19" spans="1:53" ht="30" customHeight="1" thickTop="1" thickBot="1" x14ac:dyDescent="0.25">
      <c r="A19" s="110" t="s">
        <v>11</v>
      </c>
      <c r="B19" s="111" t="s">
        <v>22</v>
      </c>
      <c r="D19" s="361">
        <f>'1.Ant pat totalt'!D19/'1.Ant pat totalt'!D25</f>
        <v>4.1560102301790285E-3</v>
      </c>
      <c r="E19" s="361">
        <f>'1.Ant pat totalt'!E19/'1.Ant pat totalt'!E25</f>
        <v>8.9047195013357077E-4</v>
      </c>
      <c r="F19" s="361">
        <f>'1.Ant pat totalt'!F19/'1.Ant pat totalt'!F25</f>
        <v>7.7679958570688766E-3</v>
      </c>
      <c r="G19" s="361">
        <f>'1.Ant pat totalt'!G19/'1.Ant pat totalt'!G25</f>
        <v>2.7768136063866713E-3</v>
      </c>
      <c r="H19" s="361">
        <f>'1.Ant pat totalt'!H19/'1.Ant pat totalt'!H25</f>
        <v>0</v>
      </c>
      <c r="I19" s="361">
        <f>'1.Ant pat totalt'!I19/'1.Ant pat totalt'!I25</f>
        <v>5.9171597633136093E-3</v>
      </c>
      <c r="J19" s="361">
        <f>'1.Ant pat totalt'!J19/'1.Ant pat totalt'!J25</f>
        <v>3.875968992248062E-3</v>
      </c>
      <c r="K19" s="361">
        <f>'1.Ant pat totalt'!K19/'1.Ant pat totalt'!K25</f>
        <v>4.8567265662943174E-3</v>
      </c>
      <c r="L19" s="361">
        <f>'1.Ant pat totalt'!L19/'1.Ant pat totalt'!L25</f>
        <v>4.1641879833432477E-3</v>
      </c>
      <c r="M19" s="361">
        <f>'1.Ant pat totalt'!M19/'1.Ant pat totalt'!M25</f>
        <v>8.9285714285714281E-3</v>
      </c>
      <c r="N19" s="361">
        <f>'1.Ant pat totalt'!N19/'1.Ant pat totalt'!N25</f>
        <v>4.9504950495049506E-3</v>
      </c>
      <c r="O19" s="361">
        <f>'1.Ant pat totalt'!O19/'1.Ant pat totalt'!O25</f>
        <v>1.8214936247723133E-3</v>
      </c>
      <c r="P19" s="361">
        <f>'1.Ant pat totalt'!P19/'1.Ant pat totalt'!P25</f>
        <v>3.3921302578018998E-3</v>
      </c>
      <c r="Q19" s="361">
        <f>'1.Ant pat totalt'!Q19/'1.Ant pat totalt'!Q25</f>
        <v>4.6029919447640967E-3</v>
      </c>
      <c r="R19" s="361">
        <f>'1.Ant pat totalt'!R19/'1.Ant pat totalt'!R25</f>
        <v>2.9865604778496766E-3</v>
      </c>
      <c r="S19" s="361">
        <f>'1.Ant pat totalt'!S19/'1.Ant pat totalt'!S25</f>
        <v>3.3657442034405387E-3</v>
      </c>
      <c r="T19" s="361">
        <f>'1.Ant pat totalt'!T19/'1.Ant pat totalt'!T25</f>
        <v>6.8134171907756813E-3</v>
      </c>
      <c r="U19" s="361">
        <f>'1.Ant pat totalt'!U19/'1.Ant pat totalt'!U25</f>
        <v>4.7217537942664421E-3</v>
      </c>
      <c r="V19" s="361">
        <f>'1.Ant pat totalt'!V19/'1.Ant pat totalt'!V25</f>
        <v>0</v>
      </c>
      <c r="W19" s="361">
        <f>'1.Ant pat totalt'!W19/'1.Ant pat totalt'!W25</f>
        <v>3.3940141931502622E-3</v>
      </c>
      <c r="X19" s="361">
        <f>'1.Ant pat totalt'!X19/'1.Ant pat totalt'!X25</f>
        <v>3.0316154179298397E-3</v>
      </c>
      <c r="Y19" s="361">
        <f>'1.Ant pat totalt'!Y19/'1.Ant pat totalt'!Y25</f>
        <v>1.976284584980237E-3</v>
      </c>
      <c r="Z19" s="361">
        <f>'1.Ant pat totalt'!Z19/'1.Ant pat totalt'!Z25</f>
        <v>6.3371356147021544E-3</v>
      </c>
      <c r="AA19" s="361">
        <f>'1.Ant pat totalt'!AA19/'1.Ant pat totalt'!AA25</f>
        <v>1.6116035455278001E-3</v>
      </c>
      <c r="AB19" s="361">
        <f>'1.Ant pat totalt'!AB19/'1.Ant pat totalt'!AB25</f>
        <v>3.6118468576932339E-3</v>
      </c>
      <c r="AC19" s="361">
        <f>'1.Ant pat totalt'!AC19/'1.Ant pat totalt'!AC25</f>
        <v>6.3530479503857212E-3</v>
      </c>
      <c r="AD19" s="361">
        <f>'1.Ant pat totalt'!AD19/'1.Ant pat totalt'!AD25</f>
        <v>5.3636558678395192E-3</v>
      </c>
      <c r="AE19" s="361">
        <f>'1.Ant pat totalt'!AE19/'1.Ant pat totalt'!AE25</f>
        <v>6.4083891639965043E-3</v>
      </c>
      <c r="AF19" s="361">
        <f>'1.Ant pat totalt'!AF19/'1.Ant pat totalt'!AF25</f>
        <v>4.9564634963161422E-3</v>
      </c>
      <c r="AG19" s="361">
        <f>'1.Ant pat totalt'!AG19/'1.Ant pat totalt'!AG25</f>
        <v>3.0413625304136255E-3</v>
      </c>
      <c r="AH19" s="361">
        <f>'1.Ant pat totalt'!AH19/'1.Ant pat totalt'!AH25</f>
        <v>4.0306328093510683E-4</v>
      </c>
      <c r="AI19" s="361">
        <f>'1.Ant pat totalt'!AI19/'1.Ant pat totalt'!AI25</f>
        <v>6.6298342541436465E-3</v>
      </c>
      <c r="AJ19" s="361">
        <f>'1.Ant pat totalt'!AJ19/'1.Ant pat totalt'!AJ25</f>
        <v>3.0609842241582294E-3</v>
      </c>
      <c r="AK19" s="361">
        <f>'1.Ant pat totalt'!AK19/'1.Ant pat totalt'!AK25</f>
        <v>1.8613308515588647E-3</v>
      </c>
      <c r="AL19" s="361">
        <f>'1.Ant pat totalt'!AL19/'1.Ant pat totalt'!AL25</f>
        <v>3.780718336483932E-3</v>
      </c>
      <c r="AM19" s="361">
        <f>'1.Ant pat totalt'!AM19/'1.Ant pat totalt'!AM25</f>
        <v>4.3010752688172043E-3</v>
      </c>
      <c r="AN19" s="361">
        <f>'1.Ant pat totalt'!AN19/'1.Ant pat totalt'!AN25</f>
        <v>2.4509803921568627E-3</v>
      </c>
      <c r="AO19" s="361">
        <f>'1.Ant pat totalt'!AO19/'1.Ant pat totalt'!AO25</f>
        <v>2.1459227467811159E-3</v>
      </c>
      <c r="AP19" s="361">
        <f>'1.Ant pat totalt'!AP19/'1.Ant pat totalt'!AP25</f>
        <v>8.0971659919028337E-4</v>
      </c>
      <c r="AQ19" s="361">
        <f>'1.Ant pat totalt'!AQ19/'1.Ant pat totalt'!AQ25</f>
        <v>3.2650638171564262E-3</v>
      </c>
      <c r="AR19" s="361">
        <f>'1.Ant pat totalt'!AR19/'1.Ant pat totalt'!AR25</f>
        <v>5.6417489421720732E-3</v>
      </c>
      <c r="AS19" s="361">
        <f>'1.Ant pat totalt'!AS19/'1.Ant pat totalt'!AS25</f>
        <v>5.9925093632958804E-3</v>
      </c>
      <c r="AT19" s="367">
        <f t="shared" si="1"/>
        <v>8.9285714285714281E-3</v>
      </c>
      <c r="AU19" s="367">
        <f t="shared" si="2"/>
        <v>0</v>
      </c>
      <c r="AV19" s="362">
        <f>'1.Ant pat totalt'!AW19/'1.Ant pat totalt'!AW25</f>
        <v>4.1456622762640685E-3</v>
      </c>
      <c r="AX19" s="300"/>
      <c r="AY19" s="50"/>
      <c r="BA19" s="170"/>
    </row>
    <row r="20" spans="1:53" ht="30" customHeight="1" thickTop="1" thickBot="1" x14ac:dyDescent="0.25">
      <c r="A20" s="112">
        <v>9</v>
      </c>
      <c r="B20" s="129" t="s">
        <v>23</v>
      </c>
      <c r="D20" s="361">
        <f>'1.Ant pat totalt'!D20/'1.Ant pat totalt'!D25</f>
        <v>2.8772378516624042E-3</v>
      </c>
      <c r="E20" s="361">
        <f>'1.Ant pat totalt'!E20/'1.Ant pat totalt'!E25</f>
        <v>3.5618878005342831E-3</v>
      </c>
      <c r="F20" s="361">
        <f>'1.Ant pat totalt'!F20/'1.Ant pat totalt'!F25</f>
        <v>5.6965302951838426E-3</v>
      </c>
      <c r="G20" s="361">
        <f>'1.Ant pat totalt'!G20/'1.Ant pat totalt'!G25</f>
        <v>2.7768136063866713E-3</v>
      </c>
      <c r="H20" s="361">
        <f>'1.Ant pat totalt'!H20/'1.Ant pat totalt'!H25</f>
        <v>0</v>
      </c>
      <c r="I20" s="361">
        <f>'1.Ant pat totalt'!I20/'1.Ant pat totalt'!I25</f>
        <v>4.1420118343195268E-3</v>
      </c>
      <c r="J20" s="361">
        <f>'1.Ant pat totalt'!J20/'1.Ant pat totalt'!J25</f>
        <v>2.9069767441860465E-3</v>
      </c>
      <c r="K20" s="361">
        <f>'1.Ant pat totalt'!K20/'1.Ant pat totalt'!K25</f>
        <v>4.3710539096648857E-3</v>
      </c>
      <c r="L20" s="361">
        <f>'1.Ant pat totalt'!L20/'1.Ant pat totalt'!L25</f>
        <v>2.9744199881023199E-3</v>
      </c>
      <c r="M20" s="361">
        <f>'1.Ant pat totalt'!M20/'1.Ant pat totalt'!M25</f>
        <v>3.968253968253968E-3</v>
      </c>
      <c r="N20" s="361">
        <f>'1.Ant pat totalt'!N20/'1.Ant pat totalt'!N25</f>
        <v>1.4851485148514852E-3</v>
      </c>
      <c r="O20" s="361">
        <f>'1.Ant pat totalt'!O20/'1.Ant pat totalt'!O25</f>
        <v>2.4286581663630845E-3</v>
      </c>
      <c r="P20" s="361">
        <f>'1.Ant pat totalt'!P20/'1.Ant pat totalt'!P25</f>
        <v>1.3568521031207597E-3</v>
      </c>
      <c r="Q20" s="361">
        <f>'1.Ant pat totalt'!Q20/'1.Ant pat totalt'!Q25</f>
        <v>0</v>
      </c>
      <c r="R20" s="361">
        <f>'1.Ant pat totalt'!R20/'1.Ant pat totalt'!R25</f>
        <v>2.4888003982080635E-3</v>
      </c>
      <c r="S20" s="361">
        <f>'1.Ant pat totalt'!S20/'1.Ant pat totalt'!S25</f>
        <v>1.4958863126402393E-3</v>
      </c>
      <c r="T20" s="361">
        <f>'1.Ant pat totalt'!T20/'1.Ant pat totalt'!T25</f>
        <v>2.0964360587002098E-3</v>
      </c>
      <c r="U20" s="361">
        <f>'1.Ant pat totalt'!U20/'1.Ant pat totalt'!U25</f>
        <v>2.9229904440697019E-3</v>
      </c>
      <c r="V20" s="361">
        <f>'1.Ant pat totalt'!V20/'1.Ant pat totalt'!V25</f>
        <v>3.787878787878788E-3</v>
      </c>
      <c r="W20" s="361">
        <f>'1.Ant pat totalt'!W20/'1.Ant pat totalt'!W25</f>
        <v>2.1598272138228943E-3</v>
      </c>
      <c r="X20" s="361">
        <f>'1.Ant pat totalt'!X20/'1.Ant pat totalt'!X25</f>
        <v>4.3308791684711998E-3</v>
      </c>
      <c r="Y20" s="361">
        <f>'1.Ant pat totalt'!Y20/'1.Ant pat totalt'!Y25</f>
        <v>5.9288537549407111E-3</v>
      </c>
      <c r="Z20" s="361">
        <f>'1.Ant pat totalt'!Z20/'1.Ant pat totalt'!Z25</f>
        <v>1.2674271229404308E-3</v>
      </c>
      <c r="AA20" s="361">
        <f>'1.Ant pat totalt'!AA20/'1.Ant pat totalt'!AA25</f>
        <v>3.6261079774375505E-3</v>
      </c>
      <c r="AB20" s="361">
        <f>'1.Ant pat totalt'!AB20/'1.Ant pat totalt'!AB25</f>
        <v>1.6855285335901757E-3</v>
      </c>
      <c r="AC20" s="361">
        <f>'1.Ant pat totalt'!AC20/'1.Ant pat totalt'!AC25</f>
        <v>2.5714717894418392E-3</v>
      </c>
      <c r="AD20" s="361">
        <f>'1.Ant pat totalt'!AD20/'1.Ant pat totalt'!AD25</f>
        <v>4.2909246942716157E-3</v>
      </c>
      <c r="AE20" s="361">
        <f>'1.Ant pat totalt'!AE20/'1.Ant pat totalt'!AE25</f>
        <v>4.3693562481794349E-3</v>
      </c>
      <c r="AF20" s="361">
        <f>'1.Ant pat totalt'!AF20/'1.Ant pat totalt'!AF25</f>
        <v>3.2150033489618218E-3</v>
      </c>
      <c r="AG20" s="361">
        <f>'1.Ant pat totalt'!AG20/'1.Ant pat totalt'!AG25</f>
        <v>1.2165450121654502E-3</v>
      </c>
      <c r="AH20" s="361">
        <f>'1.Ant pat totalt'!AH20/'1.Ant pat totalt'!AH25</f>
        <v>5.642885933091495E-3</v>
      </c>
      <c r="AI20" s="361">
        <f>'1.Ant pat totalt'!AI20/'1.Ant pat totalt'!AI25</f>
        <v>1.6574585635359116E-3</v>
      </c>
      <c r="AJ20" s="361">
        <f>'1.Ant pat totalt'!AJ20/'1.Ant pat totalt'!AJ25</f>
        <v>1.6482222745467388E-3</v>
      </c>
      <c r="AK20" s="361">
        <f>'1.Ant pat totalt'!AK20/'1.Ant pat totalt'!AK25</f>
        <v>2.3266635644485808E-3</v>
      </c>
      <c r="AL20" s="361">
        <f>'1.Ant pat totalt'!AL20/'1.Ant pat totalt'!AL25</f>
        <v>1.890359168241966E-3</v>
      </c>
      <c r="AM20" s="361">
        <f>'1.Ant pat totalt'!AM20/'1.Ant pat totalt'!AM25</f>
        <v>1.0752688172043011E-3</v>
      </c>
      <c r="AN20" s="361">
        <f>'1.Ant pat totalt'!AN20/'1.Ant pat totalt'!AN25</f>
        <v>2.4509803921568627E-3</v>
      </c>
      <c r="AO20" s="361">
        <f>'1.Ant pat totalt'!AO20/'1.Ant pat totalt'!AO25</f>
        <v>1.7882689556509299E-3</v>
      </c>
      <c r="AP20" s="361">
        <f>'1.Ant pat totalt'!AP20/'1.Ant pat totalt'!AP25</f>
        <v>1.6194331983805667E-3</v>
      </c>
      <c r="AQ20" s="361">
        <f>'1.Ant pat totalt'!AQ20/'1.Ant pat totalt'!AQ25</f>
        <v>4.7491837340457111E-3</v>
      </c>
      <c r="AR20" s="361">
        <f>'1.Ant pat totalt'!AR20/'1.Ant pat totalt'!AR25</f>
        <v>4.2313117066290554E-3</v>
      </c>
      <c r="AS20" s="361">
        <f>'1.Ant pat totalt'!AS20/'1.Ant pat totalt'!AS25</f>
        <v>1.4981273408239701E-3</v>
      </c>
      <c r="AT20" s="367">
        <f t="shared" si="1"/>
        <v>5.9288537549407111E-3</v>
      </c>
      <c r="AU20" s="367">
        <f t="shared" si="2"/>
        <v>0</v>
      </c>
      <c r="AV20" s="362">
        <f>'1.Ant pat totalt'!AW20/'1.Ant pat totalt'!AW25</f>
        <v>2.8652525451501125E-3</v>
      </c>
      <c r="AX20" s="300">
        <v>9</v>
      </c>
      <c r="AY20" s="273">
        <f>AV20</f>
        <v>2.8652525451501125E-3</v>
      </c>
      <c r="BA20" s="170"/>
    </row>
    <row r="21" spans="1:53" ht="30" customHeight="1" thickTop="1" thickBot="1" x14ac:dyDescent="0.25">
      <c r="A21" s="108" t="s">
        <v>13</v>
      </c>
      <c r="B21" s="109" t="s">
        <v>80</v>
      </c>
      <c r="D21" s="361">
        <f>'1.Ant pat totalt'!D21/'1.Ant pat totalt'!D25</f>
        <v>2.4296675191815855E-2</v>
      </c>
      <c r="E21" s="361">
        <f>'1.Ant pat totalt'!E21/'1.Ant pat totalt'!E25</f>
        <v>1.7809439002671415E-2</v>
      </c>
      <c r="F21" s="361">
        <f>'1.Ant pat totalt'!F21/'1.Ant pat totalt'!F25</f>
        <v>4.5572242361470741E-2</v>
      </c>
      <c r="G21" s="361">
        <f>'1.Ant pat totalt'!G21/'1.Ant pat totalt'!G25</f>
        <v>2.3602915654286707E-2</v>
      </c>
      <c r="H21" s="361">
        <f>'1.Ant pat totalt'!H21/'1.Ant pat totalt'!H25</f>
        <v>1.4675052410901468E-2</v>
      </c>
      <c r="I21" s="361">
        <f>'1.Ant pat totalt'!I21/'1.Ant pat totalt'!I25</f>
        <v>2.8402366863905324E-2</v>
      </c>
      <c r="J21" s="361">
        <f>'1.Ant pat totalt'!J21/'1.Ant pat totalt'!J25</f>
        <v>2.4709302325581394E-2</v>
      </c>
      <c r="K21" s="361">
        <f>'1.Ant pat totalt'!K21/'1.Ant pat totalt'!K25</f>
        <v>3.011170471102477E-2</v>
      </c>
      <c r="L21" s="361">
        <f>'1.Ant pat totalt'!L21/'1.Ant pat totalt'!L25</f>
        <v>2.3200475907198096E-2</v>
      </c>
      <c r="M21" s="361">
        <f>'1.Ant pat totalt'!M21/'1.Ant pat totalt'!M25</f>
        <v>2.5793650793650792E-2</v>
      </c>
      <c r="N21" s="361">
        <f>'1.Ant pat totalt'!N21/'1.Ant pat totalt'!N25</f>
        <v>3.0198019801980197E-2</v>
      </c>
      <c r="O21" s="361">
        <f>'1.Ant pat totalt'!O21/'1.Ant pat totalt'!O25</f>
        <v>2.7322404371584699E-2</v>
      </c>
      <c r="P21" s="361">
        <f>'1.Ant pat totalt'!P21/'1.Ant pat totalt'!P25</f>
        <v>2.7137042062415198E-2</v>
      </c>
      <c r="Q21" s="361">
        <f>'1.Ant pat totalt'!Q21/'1.Ant pat totalt'!Q25</f>
        <v>2.1864211737629459E-2</v>
      </c>
      <c r="R21" s="361">
        <f>'1.Ant pat totalt'!R21/'1.Ant pat totalt'!R25</f>
        <v>2.6381284221005476E-2</v>
      </c>
      <c r="S21" s="361">
        <f>'1.Ant pat totalt'!S21/'1.Ant pat totalt'!S25</f>
        <v>2.7299925205684368E-2</v>
      </c>
      <c r="T21" s="361">
        <f>'1.Ant pat totalt'!T21/'1.Ant pat totalt'!T25</f>
        <v>1.8867924528301886E-2</v>
      </c>
      <c r="U21" s="361">
        <f>'1.Ant pat totalt'!U21/'1.Ant pat totalt'!U25</f>
        <v>2.5182686902754357E-2</v>
      </c>
      <c r="V21" s="361">
        <f>'1.Ant pat totalt'!V21/'1.Ant pat totalt'!V25</f>
        <v>1.5151515151515152E-2</v>
      </c>
      <c r="W21" s="361">
        <f>'1.Ant pat totalt'!W21/'1.Ant pat totalt'!W25</f>
        <v>2.6843566800370255E-2</v>
      </c>
      <c r="X21" s="361">
        <f>'1.Ant pat totalt'!X21/'1.Ant pat totalt'!X25</f>
        <v>2.1654395842355997E-2</v>
      </c>
      <c r="Y21" s="361">
        <f>'1.Ant pat totalt'!Y21/'1.Ant pat totalt'!Y25</f>
        <v>7.9051383399209481E-3</v>
      </c>
      <c r="Z21" s="361">
        <f>'1.Ant pat totalt'!Z21/'1.Ant pat totalt'!Z25</f>
        <v>2.2813688212927757E-2</v>
      </c>
      <c r="AA21" s="361">
        <f>'1.Ant pat totalt'!AA21/'1.Ant pat totalt'!AA25</f>
        <v>2.2562449637389202E-2</v>
      </c>
      <c r="AB21" s="361">
        <f>'1.Ant pat totalt'!AB21/'1.Ant pat totalt'!AB25</f>
        <v>2.2634240308210932E-2</v>
      </c>
      <c r="AC21" s="361">
        <f>'1.Ant pat totalt'!AC21/'1.Ant pat totalt'!AC25</f>
        <v>2.1933141733474514E-2</v>
      </c>
      <c r="AD21" s="361">
        <f>'1.Ant pat totalt'!AD21/'1.Ant pat totalt'!AD25</f>
        <v>2.8534649216906242E-2</v>
      </c>
      <c r="AE21" s="361">
        <f>'1.Ant pat totalt'!AE21/'1.Ant pat totalt'!AE25</f>
        <v>2.4759685406350131E-2</v>
      </c>
      <c r="AF21" s="361">
        <f>'1.Ant pat totalt'!AF21/'1.Ant pat totalt'!AF25</f>
        <v>2.1969189551239117E-2</v>
      </c>
      <c r="AG21" s="361">
        <f>'1.Ant pat totalt'!AG21/'1.Ant pat totalt'!AG25</f>
        <v>1.8856447688564478E-2</v>
      </c>
      <c r="AH21" s="361">
        <f>'1.Ant pat totalt'!AH21/'1.Ant pat totalt'!AH25</f>
        <v>1.2091898428053204E-2</v>
      </c>
      <c r="AI21" s="361">
        <f>'1.Ant pat totalt'!AI21/'1.Ant pat totalt'!AI25</f>
        <v>3.4806629834254144E-2</v>
      </c>
      <c r="AJ21" s="361">
        <f>'1.Ant pat totalt'!AJ21/'1.Ant pat totalt'!AJ25</f>
        <v>2.6842477042618319E-2</v>
      </c>
      <c r="AK21" s="361">
        <f>'1.Ant pat totalt'!AK21/'1.Ant pat totalt'!AK25</f>
        <v>1.5355979525360632E-2</v>
      </c>
      <c r="AL21" s="361">
        <f>'1.Ant pat totalt'!AL21/'1.Ant pat totalt'!AL25</f>
        <v>2.2684310018903593E-2</v>
      </c>
      <c r="AM21" s="361">
        <f>'1.Ant pat totalt'!AM21/'1.Ant pat totalt'!AM25</f>
        <v>1.5053763440860216E-2</v>
      </c>
      <c r="AN21" s="361">
        <f>'1.Ant pat totalt'!AN21/'1.Ant pat totalt'!AN25</f>
        <v>1.8382352941176471E-2</v>
      </c>
      <c r="AO21" s="361">
        <f>'1.Ant pat totalt'!AO21/'1.Ant pat totalt'!AO25</f>
        <v>2.2532188841201718E-2</v>
      </c>
      <c r="AP21" s="361">
        <f>'1.Ant pat totalt'!AP21/'1.Ant pat totalt'!AP25</f>
        <v>1.4574898785425101E-2</v>
      </c>
      <c r="AQ21" s="361">
        <f>'1.Ant pat totalt'!AQ21/'1.Ant pat totalt'!AQ25</f>
        <v>2.7604630454140695E-2</v>
      </c>
      <c r="AR21" s="361">
        <f>'1.Ant pat totalt'!AR21/'1.Ant pat totalt'!AR25</f>
        <v>2.6798307475317348E-2</v>
      </c>
      <c r="AS21" s="361">
        <f>'1.Ant pat totalt'!AS21/'1.Ant pat totalt'!AS25</f>
        <v>2.9962546816479401E-2</v>
      </c>
      <c r="AT21" s="367">
        <f t="shared" si="1"/>
        <v>4.5572242361470741E-2</v>
      </c>
      <c r="AU21" s="367">
        <f t="shared" si="2"/>
        <v>7.9051383399209481E-3</v>
      </c>
      <c r="AV21" s="362">
        <f>'1.Ant pat totalt'!AW21/'1.Ant pat totalt'!AW25</f>
        <v>2.4229291834925639E-2</v>
      </c>
      <c r="AX21" s="300">
        <v>10</v>
      </c>
      <c r="AY21" s="273">
        <f>SUM(AV21:AV23)</f>
        <v>4.074926354055676E-2</v>
      </c>
      <c r="BA21" s="170"/>
    </row>
    <row r="22" spans="1:53" ht="30" customHeight="1" thickTop="1" thickBot="1" x14ac:dyDescent="0.25">
      <c r="A22" s="104" t="s">
        <v>9</v>
      </c>
      <c r="B22" s="113" t="s">
        <v>81</v>
      </c>
      <c r="D22" s="361">
        <f>'1.Ant pat totalt'!D22/'1.Ant pat totalt'!D25</f>
        <v>3.8363171355498722E-3</v>
      </c>
      <c r="E22" s="361">
        <f>'1.Ant pat totalt'!E22/'1.Ant pat totalt'!E25</f>
        <v>2.6714158504007124E-3</v>
      </c>
      <c r="F22" s="361">
        <f>'1.Ant pat totalt'!F22/'1.Ant pat totalt'!F25</f>
        <v>7.7679958570688766E-3</v>
      </c>
      <c r="G22" s="361">
        <f>'1.Ant pat totalt'!G22/'1.Ant pat totalt'!G25</f>
        <v>1.1454356126345018E-2</v>
      </c>
      <c r="H22" s="361">
        <f>'1.Ant pat totalt'!H22/'1.Ant pat totalt'!H25</f>
        <v>0</v>
      </c>
      <c r="I22" s="361">
        <f>'1.Ant pat totalt'!I22/'1.Ant pat totalt'!I25</f>
        <v>1.3609467455621301E-2</v>
      </c>
      <c r="J22" s="361">
        <f>'1.Ant pat totalt'!J22/'1.Ant pat totalt'!J25</f>
        <v>9.4961240310077518E-3</v>
      </c>
      <c r="K22" s="361">
        <f>'1.Ant pat totalt'!K22/'1.Ant pat totalt'!K25</f>
        <v>1.1170471102476931E-2</v>
      </c>
      <c r="L22" s="361">
        <f>'1.Ant pat totalt'!L22/'1.Ant pat totalt'!L25</f>
        <v>1.2195121951219513E-2</v>
      </c>
      <c r="M22" s="361">
        <f>'1.Ant pat totalt'!M22/'1.Ant pat totalt'!M25</f>
        <v>5.9523809523809521E-3</v>
      </c>
      <c r="N22" s="361">
        <f>'1.Ant pat totalt'!N22/'1.Ant pat totalt'!N25</f>
        <v>1.1386138613861386E-2</v>
      </c>
      <c r="O22" s="361">
        <f>'1.Ant pat totalt'!O22/'1.Ant pat totalt'!O25</f>
        <v>9.1074681238615673E-3</v>
      </c>
      <c r="P22" s="361">
        <f>'1.Ant pat totalt'!P22/'1.Ant pat totalt'!P25</f>
        <v>7.462686567164179E-3</v>
      </c>
      <c r="Q22" s="361">
        <f>'1.Ant pat totalt'!Q22/'1.Ant pat totalt'!Q25</f>
        <v>8.8224012274645183E-3</v>
      </c>
      <c r="R22" s="361">
        <f>'1.Ant pat totalt'!R22/'1.Ant pat totalt'!R25</f>
        <v>8.4619213539074162E-3</v>
      </c>
      <c r="S22" s="361">
        <f>'1.Ant pat totalt'!S22/'1.Ant pat totalt'!S25</f>
        <v>1.6828721017202692E-2</v>
      </c>
      <c r="T22" s="361">
        <f>'1.Ant pat totalt'!T22/'1.Ant pat totalt'!T25</f>
        <v>5.2410901467505244E-3</v>
      </c>
      <c r="U22" s="361">
        <f>'1.Ant pat totalt'!U22/'1.Ant pat totalt'!U25</f>
        <v>8.0944350758853281E-3</v>
      </c>
      <c r="V22" s="361">
        <f>'1.Ant pat totalt'!V22/'1.Ant pat totalt'!V25</f>
        <v>7.575757575757576E-3</v>
      </c>
      <c r="W22" s="361">
        <f>'1.Ant pat totalt'!W22/'1.Ant pat totalt'!W25</f>
        <v>4.0111076828139467E-3</v>
      </c>
      <c r="X22" s="361">
        <f>'1.Ant pat totalt'!X22/'1.Ant pat totalt'!X25</f>
        <v>1.2126461671719359E-2</v>
      </c>
      <c r="Y22" s="361">
        <f>'1.Ant pat totalt'!Y22/'1.Ant pat totalt'!Y25</f>
        <v>9.8814229249011851E-4</v>
      </c>
      <c r="Z22" s="361">
        <f>'1.Ant pat totalt'!Z22/'1.Ant pat totalt'!Z25</f>
        <v>1.0139416983523447E-2</v>
      </c>
      <c r="AA22" s="361">
        <f>'1.Ant pat totalt'!AA22/'1.Ant pat totalt'!AA25</f>
        <v>5.2377115229653506E-3</v>
      </c>
      <c r="AB22" s="361">
        <f>'1.Ant pat totalt'!AB22/'1.Ant pat totalt'!AB25</f>
        <v>5.2973753912834093E-3</v>
      </c>
      <c r="AC22" s="361">
        <f>'1.Ant pat totalt'!AC22/'1.Ant pat totalt'!AC25</f>
        <v>6.0505218575102101E-3</v>
      </c>
      <c r="AD22" s="361">
        <f>'1.Ant pat totalt'!AD22/'1.Ant pat totalt'!AD25</f>
        <v>5.7927483372666811E-3</v>
      </c>
      <c r="AE22" s="361">
        <f>'1.Ant pat totalt'!AE22/'1.Ant pat totalt'!AE25</f>
        <v>5.8258083309059129E-3</v>
      </c>
      <c r="AF22" s="361">
        <f>'1.Ant pat totalt'!AF22/'1.Ant pat totalt'!AF25</f>
        <v>4.6885465505693237E-3</v>
      </c>
      <c r="AG22" s="361">
        <f>'1.Ant pat totalt'!AG22/'1.Ant pat totalt'!AG25</f>
        <v>6.082725060827251E-3</v>
      </c>
      <c r="AH22" s="361">
        <f>'1.Ant pat totalt'!AH22/'1.Ant pat totalt'!AH25</f>
        <v>1.2091898428053204E-3</v>
      </c>
      <c r="AI22" s="361">
        <f>'1.Ant pat totalt'!AI22/'1.Ant pat totalt'!AI25</f>
        <v>6.0773480662983425E-3</v>
      </c>
      <c r="AJ22" s="361">
        <f>'1.Ant pat totalt'!AJ22/'1.Ant pat totalt'!AJ25</f>
        <v>1.1066635271956676E-2</v>
      </c>
      <c r="AK22" s="361">
        <f>'1.Ant pat totalt'!AK22/'1.Ant pat totalt'!AK25</f>
        <v>2.3266635644485808E-3</v>
      </c>
      <c r="AL22" s="361">
        <f>'1.Ant pat totalt'!AL22/'1.Ant pat totalt'!AL25</f>
        <v>3.780718336483932E-3</v>
      </c>
      <c r="AM22" s="361">
        <f>'1.Ant pat totalt'!AM22/'1.Ant pat totalt'!AM25</f>
        <v>4.3010752688172043E-3</v>
      </c>
      <c r="AN22" s="361">
        <f>'1.Ant pat totalt'!AN22/'1.Ant pat totalt'!AN25</f>
        <v>1.1029411764705883E-2</v>
      </c>
      <c r="AO22" s="361">
        <f>'1.Ant pat totalt'!AO22/'1.Ant pat totalt'!AO25</f>
        <v>6.4377682403433476E-3</v>
      </c>
      <c r="AP22" s="361">
        <f>'1.Ant pat totalt'!AP22/'1.Ant pat totalt'!AP25</f>
        <v>3.2388663967611335E-3</v>
      </c>
      <c r="AQ22" s="361">
        <f>'1.Ant pat totalt'!AQ22/'1.Ant pat totalt'!AQ25</f>
        <v>7.4205995844464235E-3</v>
      </c>
      <c r="AR22" s="361">
        <f>'1.Ant pat totalt'!AR22/'1.Ant pat totalt'!AR25</f>
        <v>2.8208744710860366E-3</v>
      </c>
      <c r="AS22" s="361">
        <f>'1.Ant pat totalt'!AS22/'1.Ant pat totalt'!AS25</f>
        <v>8.988764044943821E-3</v>
      </c>
      <c r="AT22" s="367">
        <f t="shared" si="1"/>
        <v>1.6828721017202692E-2</v>
      </c>
      <c r="AU22" s="367">
        <f t="shared" si="2"/>
        <v>0</v>
      </c>
      <c r="AV22" s="362">
        <f>'1.Ant pat totalt'!AW22/'1.Ant pat totalt'!AW25</f>
        <v>7.4407027031866977E-3</v>
      </c>
      <c r="AX22" s="300"/>
      <c r="AY22" s="50"/>
      <c r="BA22" s="170"/>
    </row>
    <row r="23" spans="1:53" ht="30" customHeight="1" thickTop="1" thickBot="1" x14ac:dyDescent="0.25">
      <c r="A23" s="110" t="s">
        <v>11</v>
      </c>
      <c r="B23" s="114" t="s">
        <v>82</v>
      </c>
      <c r="D23" s="361">
        <f>'1.Ant pat totalt'!D23/'1.Ant pat totalt'!D25</f>
        <v>5.434782608695652E-3</v>
      </c>
      <c r="E23" s="361">
        <f>'1.Ant pat totalt'!E23/'1.Ant pat totalt'!E25</f>
        <v>1.7809439002671415E-3</v>
      </c>
      <c r="F23" s="361">
        <f>'1.Ant pat totalt'!F23/'1.Ant pat totalt'!F25</f>
        <v>1.5535991714137753E-2</v>
      </c>
      <c r="G23" s="361">
        <f>'1.Ant pat totalt'!G23/'1.Ant pat totalt'!G25</f>
        <v>1.0760152724748352E-2</v>
      </c>
      <c r="H23" s="361">
        <f>'1.Ant pat totalt'!H23/'1.Ant pat totalt'!H25</f>
        <v>8.385744234800839E-3</v>
      </c>
      <c r="I23" s="361">
        <f>'1.Ant pat totalt'!I23/'1.Ant pat totalt'!I25</f>
        <v>1.8343195266272188E-2</v>
      </c>
      <c r="J23" s="361">
        <f>'1.Ant pat totalt'!J23/'1.Ant pat totalt'!J25</f>
        <v>9.5930232558139542E-3</v>
      </c>
      <c r="K23" s="361">
        <f>'1.Ant pat totalt'!K23/'1.Ant pat totalt'!K25</f>
        <v>6.7994171928120444E-3</v>
      </c>
      <c r="L23" s="361">
        <f>'1.Ant pat totalt'!L23/'1.Ant pat totalt'!L25</f>
        <v>6.8411659726353357E-3</v>
      </c>
      <c r="M23" s="361">
        <f>'1.Ant pat totalt'!M23/'1.Ant pat totalt'!M25</f>
        <v>1.984126984126984E-3</v>
      </c>
      <c r="N23" s="361">
        <f>'1.Ant pat totalt'!N23/'1.Ant pat totalt'!N25</f>
        <v>9.4059405940594056E-3</v>
      </c>
      <c r="O23" s="361">
        <f>'1.Ant pat totalt'!O23/'1.Ant pat totalt'!O25</f>
        <v>7.2859744990892532E-3</v>
      </c>
      <c r="P23" s="361">
        <f>'1.Ant pat totalt'!P23/'1.Ant pat totalt'!P25</f>
        <v>1.2211668928086838E-2</v>
      </c>
      <c r="Q23" s="361">
        <f>'1.Ant pat totalt'!Q23/'1.Ant pat totalt'!Q25</f>
        <v>4.9865746068277718E-3</v>
      </c>
      <c r="R23" s="361">
        <f>'1.Ant pat totalt'!R23/'1.Ant pat totalt'!R25</f>
        <v>1.5430562468889995E-2</v>
      </c>
      <c r="S23" s="361">
        <f>'1.Ant pat totalt'!S23/'1.Ant pat totalt'!S25</f>
        <v>5.9835452505609572E-3</v>
      </c>
      <c r="T23" s="361">
        <f>'1.Ant pat totalt'!T23/'1.Ant pat totalt'!T25</f>
        <v>1.2578616352201259E-2</v>
      </c>
      <c r="U23" s="361">
        <f>'1.Ant pat totalt'!U23/'1.Ant pat totalt'!U25</f>
        <v>1.371557054525014E-2</v>
      </c>
      <c r="V23" s="361">
        <f>'1.Ant pat totalt'!V23/'1.Ant pat totalt'!V25</f>
        <v>0</v>
      </c>
      <c r="W23" s="361">
        <f>'1.Ant pat totalt'!W23/'1.Ant pat totalt'!W25</f>
        <v>9.2564023449552609E-3</v>
      </c>
      <c r="X23" s="361">
        <f>'1.Ant pat totalt'!X23/'1.Ant pat totalt'!X25</f>
        <v>6.9294066695539192E-3</v>
      </c>
      <c r="Y23" s="361">
        <f>'1.Ant pat totalt'!Y23/'1.Ant pat totalt'!Y25</f>
        <v>4.940711462450593E-3</v>
      </c>
      <c r="Z23" s="361">
        <f>'1.Ant pat totalt'!Z23/'1.Ant pat totalt'!Z25</f>
        <v>7.6045627376425855E-3</v>
      </c>
      <c r="AA23" s="361">
        <f>'1.Ant pat totalt'!AA23/'1.Ant pat totalt'!AA25</f>
        <v>6.8493150684931503E-3</v>
      </c>
      <c r="AB23" s="361">
        <f>'1.Ant pat totalt'!AB23/'1.Ant pat totalt'!AB25</f>
        <v>5.2973753912834093E-3</v>
      </c>
      <c r="AC23" s="361">
        <f>'1.Ant pat totalt'!AC23/'1.Ant pat totalt'!AC25</f>
        <v>1.0437150204205112E-2</v>
      </c>
      <c r="AD23" s="361">
        <f>'1.Ant pat totalt'!AD23/'1.Ant pat totalt'!AD25</f>
        <v>9.4400343273975534E-3</v>
      </c>
      <c r="AE23" s="361">
        <f>'1.Ant pat totalt'!AE23/'1.Ant pat totalt'!AE25</f>
        <v>1.3108068744538305E-2</v>
      </c>
      <c r="AF23" s="361">
        <f>'1.Ant pat totalt'!AF23/'1.Ant pat totalt'!AF25</f>
        <v>7.903549899531145E-3</v>
      </c>
      <c r="AG23" s="361">
        <f>'1.Ant pat totalt'!AG23/'1.Ant pat totalt'!AG25</f>
        <v>8.5158150851581509E-3</v>
      </c>
      <c r="AH23" s="361">
        <f>'1.Ant pat totalt'!AH23/'1.Ant pat totalt'!AH25</f>
        <v>2.4183796856106408E-3</v>
      </c>
      <c r="AI23" s="361">
        <f>'1.Ant pat totalt'!AI23/'1.Ant pat totalt'!AI25</f>
        <v>1.2154696132596685E-2</v>
      </c>
      <c r="AJ23" s="361">
        <f>'1.Ant pat totalt'!AJ23/'1.Ant pat totalt'!AJ25</f>
        <v>1.2008476571697669E-2</v>
      </c>
      <c r="AK23" s="361">
        <f>'1.Ant pat totalt'!AK23/'1.Ant pat totalt'!AK25</f>
        <v>9.3066542577943234E-4</v>
      </c>
      <c r="AL23" s="361">
        <f>'1.Ant pat totalt'!AL23/'1.Ant pat totalt'!AL25</f>
        <v>7.5614366729678641E-3</v>
      </c>
      <c r="AM23" s="361">
        <f>'1.Ant pat totalt'!AM23/'1.Ant pat totalt'!AM25</f>
        <v>3.2258064516129032E-3</v>
      </c>
      <c r="AN23" s="361">
        <f>'1.Ant pat totalt'!AN23/'1.Ant pat totalt'!AN25</f>
        <v>1.2254901960784314E-2</v>
      </c>
      <c r="AO23" s="361">
        <f>'1.Ant pat totalt'!AO23/'1.Ant pat totalt'!AO25</f>
        <v>1.0371959942775394E-2</v>
      </c>
      <c r="AP23" s="361">
        <f>'1.Ant pat totalt'!AP23/'1.Ant pat totalt'!AP25</f>
        <v>1.6194331983805667E-3</v>
      </c>
      <c r="AQ23" s="361">
        <f>'1.Ant pat totalt'!AQ23/'1.Ant pat totalt'!AQ25</f>
        <v>8.607895517957851E-3</v>
      </c>
      <c r="AR23" s="361">
        <f>'1.Ant pat totalt'!AR23/'1.Ant pat totalt'!AR25</f>
        <v>5.6417489421720732E-3</v>
      </c>
      <c r="AS23" s="361">
        <f>'1.Ant pat totalt'!AS23/'1.Ant pat totalt'!AS25</f>
        <v>1.2734082397003745E-2</v>
      </c>
      <c r="AT23" s="367">
        <f t="shared" si="1"/>
        <v>1.8343195266272188E-2</v>
      </c>
      <c r="AU23" s="367">
        <f t="shared" si="2"/>
        <v>0</v>
      </c>
      <c r="AV23" s="364">
        <f>'1.Ant pat totalt'!AW23/'1.Ant pat totalt'!AW25</f>
        <v>9.0792690024444189E-3</v>
      </c>
      <c r="BA23" s="170"/>
    </row>
    <row r="24" spans="1:53" ht="30" customHeight="1" thickTop="1" thickBot="1" x14ac:dyDescent="0.25">
      <c r="A24" s="170"/>
      <c r="B24" s="171" t="s">
        <v>105</v>
      </c>
      <c r="D24" s="361">
        <f>'1.Ant pat totalt'!D24/'1.Ant pat totalt'!D25</f>
        <v>0</v>
      </c>
      <c r="E24" s="361">
        <f>'1.Ant pat totalt'!E24/'1.Ant pat totalt'!E25</f>
        <v>0</v>
      </c>
      <c r="F24" s="361">
        <f>'1.Ant pat totalt'!F24/'1.Ant pat totalt'!F25</f>
        <v>0</v>
      </c>
      <c r="G24" s="361">
        <f>'1.Ant pat totalt'!G24/'1.Ant pat totalt'!G25</f>
        <v>0</v>
      </c>
      <c r="H24" s="361">
        <f>'1.Ant pat totalt'!H24/'1.Ant pat totalt'!H25</f>
        <v>0</v>
      </c>
      <c r="I24" s="361">
        <f>'1.Ant pat totalt'!I24/'1.Ant pat totalt'!I25</f>
        <v>0</v>
      </c>
      <c r="J24" s="361">
        <f>'1.Ant pat totalt'!J24/'1.Ant pat totalt'!J25</f>
        <v>0</v>
      </c>
      <c r="K24" s="361">
        <f>'1.Ant pat totalt'!K24/'1.Ant pat totalt'!K25</f>
        <v>0</v>
      </c>
      <c r="L24" s="361">
        <f>'1.Ant pat totalt'!L24/'1.Ant pat totalt'!L25</f>
        <v>0</v>
      </c>
      <c r="M24" s="361">
        <f>'1.Ant pat totalt'!M24/'1.Ant pat totalt'!M25</f>
        <v>0</v>
      </c>
      <c r="N24" s="361">
        <f>'1.Ant pat totalt'!N24/'1.Ant pat totalt'!N25</f>
        <v>0</v>
      </c>
      <c r="O24" s="361">
        <f>'1.Ant pat totalt'!O24/'1.Ant pat totalt'!O25</f>
        <v>0</v>
      </c>
      <c r="P24" s="361">
        <f>'1.Ant pat totalt'!P24/'1.Ant pat totalt'!P25</f>
        <v>1.2211668928086838E-2</v>
      </c>
      <c r="Q24" s="361">
        <f>'1.Ant pat totalt'!Q24/'1.Ant pat totalt'!Q25</f>
        <v>0</v>
      </c>
      <c r="R24" s="361">
        <f>'1.Ant pat totalt'!R24/'1.Ant pat totalt'!R25</f>
        <v>0</v>
      </c>
      <c r="S24" s="361">
        <f>'1.Ant pat totalt'!S24/'1.Ant pat totalt'!S25</f>
        <v>0</v>
      </c>
      <c r="T24" s="361">
        <f>'1.Ant pat totalt'!T24/'1.Ant pat totalt'!T25</f>
        <v>0</v>
      </c>
      <c r="U24" s="361">
        <f>'1.Ant pat totalt'!U24/'1.Ant pat totalt'!U25</f>
        <v>0</v>
      </c>
      <c r="V24" s="361">
        <f>'1.Ant pat totalt'!V24/'1.Ant pat totalt'!V25</f>
        <v>0</v>
      </c>
      <c r="W24" s="361">
        <f>'1.Ant pat totalt'!W24/'1.Ant pat totalt'!W25</f>
        <v>0</v>
      </c>
      <c r="X24" s="361">
        <f>'1.Ant pat totalt'!X24/'1.Ant pat totalt'!X25</f>
        <v>0</v>
      </c>
      <c r="Y24" s="361">
        <f>'1.Ant pat totalt'!Y24/'1.Ant pat totalt'!Y25</f>
        <v>0</v>
      </c>
      <c r="Z24" s="361">
        <f>'1.Ant pat totalt'!Z24/'1.Ant pat totalt'!Z25</f>
        <v>0</v>
      </c>
      <c r="AA24" s="361">
        <f>'1.Ant pat totalt'!AA24/'1.Ant pat totalt'!AA25</f>
        <v>0</v>
      </c>
      <c r="AB24" s="361">
        <f>'1.Ant pat totalt'!AB24/'1.Ant pat totalt'!AB25</f>
        <v>0</v>
      </c>
      <c r="AC24" s="361">
        <f>'1.Ant pat totalt'!AC24/'1.Ant pat totalt'!AC25</f>
        <v>0</v>
      </c>
      <c r="AD24" s="361">
        <f>'1.Ant pat totalt'!AD24/'1.Ant pat totalt'!AD25</f>
        <v>0</v>
      </c>
      <c r="AE24" s="361">
        <f>'1.Ant pat totalt'!AE24/'1.Ant pat totalt'!AE25</f>
        <v>0</v>
      </c>
      <c r="AF24" s="361">
        <f>'1.Ant pat totalt'!AF24/'1.Ant pat totalt'!AF25</f>
        <v>0</v>
      </c>
      <c r="AG24" s="361">
        <f>'1.Ant pat totalt'!AG24/'1.Ant pat totalt'!AG25</f>
        <v>0</v>
      </c>
      <c r="AH24" s="361">
        <f>'1.Ant pat totalt'!AH24/'1.Ant pat totalt'!AH25</f>
        <v>0</v>
      </c>
      <c r="AI24" s="361">
        <f>'1.Ant pat totalt'!AI24/'1.Ant pat totalt'!AI25</f>
        <v>0</v>
      </c>
      <c r="AJ24" s="361">
        <f>'1.Ant pat totalt'!AJ24/'1.Ant pat totalt'!AJ25</f>
        <v>0</v>
      </c>
      <c r="AK24" s="361">
        <f>'1.Ant pat totalt'!AK24/'1.Ant pat totalt'!AK25</f>
        <v>0</v>
      </c>
      <c r="AL24" s="361">
        <f>'1.Ant pat totalt'!AL24/'1.Ant pat totalt'!AL25</f>
        <v>0</v>
      </c>
      <c r="AM24" s="361">
        <f>'1.Ant pat totalt'!AM24/'1.Ant pat totalt'!AM25</f>
        <v>0</v>
      </c>
      <c r="AN24" s="361">
        <f>'1.Ant pat totalt'!AN24/'1.Ant pat totalt'!AN25</f>
        <v>0</v>
      </c>
      <c r="AO24" s="361">
        <f>'1.Ant pat totalt'!AO24/'1.Ant pat totalt'!AO25</f>
        <v>0</v>
      </c>
      <c r="AP24" s="361">
        <f>'1.Ant pat totalt'!AP24/'1.Ant pat totalt'!AP25</f>
        <v>0</v>
      </c>
      <c r="AQ24" s="361">
        <f>'1.Ant pat totalt'!AQ24/'1.Ant pat totalt'!AQ25</f>
        <v>0</v>
      </c>
      <c r="AR24" s="361">
        <f>'1.Ant pat totalt'!AR24/'1.Ant pat totalt'!AR25</f>
        <v>0</v>
      </c>
      <c r="AS24" s="361">
        <f>'1.Ant pat totalt'!AS24/'1.Ant pat totalt'!AS25</f>
        <v>0</v>
      </c>
      <c r="AT24" s="367">
        <f t="shared" si="1"/>
        <v>1.2211668928086838E-2</v>
      </c>
      <c r="AU24" s="367">
        <f t="shared" si="2"/>
        <v>0</v>
      </c>
      <c r="AV24" s="364">
        <v>8.9999999999999993E-3</v>
      </c>
      <c r="BA24" s="170"/>
    </row>
    <row r="25" spans="1:53" ht="21" customHeight="1" thickTop="1" x14ac:dyDescent="0.2">
      <c r="B25" s="49" t="s">
        <v>106</v>
      </c>
      <c r="D25" s="365">
        <f>SUM(D6:D24)</f>
        <v>1</v>
      </c>
      <c r="E25" s="365">
        <f t="shared" ref="E25:AS25" si="3">SUM(E6:E24)</f>
        <v>1</v>
      </c>
      <c r="F25" s="365">
        <f t="shared" si="3"/>
        <v>1</v>
      </c>
      <c r="G25" s="365">
        <f t="shared" si="3"/>
        <v>1.0000000000000002</v>
      </c>
      <c r="H25" s="365">
        <f t="shared" si="3"/>
        <v>1</v>
      </c>
      <c r="I25" s="365">
        <f t="shared" si="3"/>
        <v>1.0000000000000002</v>
      </c>
      <c r="J25" s="365">
        <f t="shared" si="3"/>
        <v>1</v>
      </c>
      <c r="K25" s="365">
        <f t="shared" si="3"/>
        <v>1</v>
      </c>
      <c r="L25" s="365">
        <f t="shared" si="3"/>
        <v>1</v>
      </c>
      <c r="M25" s="365">
        <f t="shared" si="3"/>
        <v>0.99999999999999978</v>
      </c>
      <c r="N25" s="365">
        <f t="shared" si="3"/>
        <v>1</v>
      </c>
      <c r="O25" s="365">
        <f t="shared" si="3"/>
        <v>1</v>
      </c>
      <c r="P25" s="365">
        <f t="shared" si="3"/>
        <v>1.0000000000000002</v>
      </c>
      <c r="Q25" s="365">
        <f t="shared" si="3"/>
        <v>0.99999999999999978</v>
      </c>
      <c r="R25" s="365">
        <f t="shared" si="3"/>
        <v>1.0000000000000004</v>
      </c>
      <c r="S25" s="365">
        <f t="shared" si="3"/>
        <v>0.99999999999999989</v>
      </c>
      <c r="T25" s="365">
        <f t="shared" si="3"/>
        <v>1</v>
      </c>
      <c r="U25" s="365">
        <f t="shared" si="3"/>
        <v>1</v>
      </c>
      <c r="V25" s="365">
        <f>SUM(V6:V24)</f>
        <v>0.99999999999999989</v>
      </c>
      <c r="W25" s="365">
        <f t="shared" si="3"/>
        <v>1</v>
      </c>
      <c r="X25" s="365">
        <f t="shared" si="3"/>
        <v>1</v>
      </c>
      <c r="Y25" s="365">
        <f t="shared" si="3"/>
        <v>1</v>
      </c>
      <c r="Z25" s="365">
        <f t="shared" si="3"/>
        <v>1.0000000000000002</v>
      </c>
      <c r="AA25" s="365">
        <f t="shared" si="3"/>
        <v>1.0000000000000002</v>
      </c>
      <c r="AB25" s="365">
        <f t="shared" si="3"/>
        <v>1</v>
      </c>
      <c r="AC25" s="365">
        <f t="shared" si="3"/>
        <v>0.99999999999999989</v>
      </c>
      <c r="AD25" s="365">
        <f t="shared" si="3"/>
        <v>1.0000000000000002</v>
      </c>
      <c r="AE25" s="365">
        <f t="shared" si="3"/>
        <v>1.0000000000000002</v>
      </c>
      <c r="AF25" s="365">
        <f t="shared" si="3"/>
        <v>0.99999999999999989</v>
      </c>
      <c r="AG25" s="365">
        <f t="shared" si="3"/>
        <v>1.0000000000000002</v>
      </c>
      <c r="AH25" s="365">
        <f t="shared" si="3"/>
        <v>1</v>
      </c>
      <c r="AI25" s="365">
        <f t="shared" si="3"/>
        <v>1</v>
      </c>
      <c r="AJ25" s="365">
        <f t="shared" si="3"/>
        <v>1</v>
      </c>
      <c r="AK25" s="365">
        <f t="shared" si="3"/>
        <v>0.99999999999999989</v>
      </c>
      <c r="AL25" s="365">
        <f t="shared" si="3"/>
        <v>1.0000000000000002</v>
      </c>
      <c r="AM25" s="365">
        <f t="shared" si="3"/>
        <v>0.99999999999999978</v>
      </c>
      <c r="AN25" s="365">
        <f t="shared" si="3"/>
        <v>0.99999999999999978</v>
      </c>
      <c r="AO25" s="365">
        <f t="shared" si="3"/>
        <v>1</v>
      </c>
      <c r="AP25" s="365">
        <f t="shared" si="3"/>
        <v>1.0000000000000002</v>
      </c>
      <c r="AQ25" s="365">
        <f t="shared" si="3"/>
        <v>1</v>
      </c>
      <c r="AR25" s="365">
        <f t="shared" si="3"/>
        <v>0.99999999999999967</v>
      </c>
      <c r="AS25" s="365">
        <f t="shared" si="3"/>
        <v>1.0000000000000002</v>
      </c>
      <c r="AT25" s="300"/>
      <c r="AU25" s="300"/>
      <c r="AV25" s="366">
        <f>SUM(AV6:AV24)</f>
        <v>1.0088388295443353</v>
      </c>
    </row>
    <row r="26" spans="1:53" ht="16" x14ac:dyDescent="0.2">
      <c r="D26" s="50"/>
      <c r="E26" s="50"/>
      <c r="F26" s="50"/>
      <c r="G26" s="50"/>
      <c r="H26" s="116"/>
      <c r="I26" s="50"/>
      <c r="J26" s="50"/>
      <c r="K26" s="116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V26" s="50"/>
    </row>
    <row r="27" spans="1:53" ht="16" x14ac:dyDescent="0.2"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117"/>
      <c r="AK27" s="50"/>
      <c r="AL27" s="50"/>
      <c r="AM27" s="50"/>
      <c r="AN27" s="50"/>
      <c r="AO27" s="50"/>
      <c r="AP27" s="50"/>
      <c r="AQ27" s="50"/>
      <c r="AR27" s="50"/>
      <c r="AS27" s="50"/>
      <c r="AV27" s="50"/>
      <c r="AY27" s="107">
        <f>SUM(AY6:AY23)</f>
        <v>0.99983882954433545</v>
      </c>
    </row>
    <row r="30" spans="1:53" x14ac:dyDescent="0.15">
      <c r="A30" s="262"/>
      <c r="D30" s="264"/>
    </row>
  </sheetData>
  <sheetProtection selectLockedCells="1" selectUnlockedCells="1"/>
  <mergeCells count="1">
    <mergeCell ref="A5:B5"/>
  </mergeCells>
  <phoneticPr fontId="8" type="noConversion"/>
  <pageMargins left="0.19685039370078741" right="0.19685039370078741" top="0.51181102362204722" bottom="0.47244094488188981" header="0.51181102362204722" footer="0.51181102362204722"/>
  <pageSetup paperSize="9" scale="53" orientation="landscape"/>
  <headerFooter>
    <oddHeader>&amp;RSid 2</oddHeader>
    <oddFooter>&amp;R&amp;D</oddFooter>
  </headerFooter>
  <colBreaks count="1" manualBreakCount="1">
    <brk id="26" max="1048575" man="1"/>
  </colBreaks>
  <ignoredErrors>
    <ignoredError sqref="A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25"/>
  <dimension ref="A1:BF36"/>
  <sheetViews>
    <sheetView showRuler="0" topLeftCell="A3" zoomScaleSheetLayoutView="50" workbookViewId="0">
      <pane xSplit="2" topLeftCell="AO1" activePane="topRight" state="frozen"/>
      <selection activeCell="A3" sqref="A1:XFD1048576"/>
      <selection pane="topRight" activeCell="BD8" sqref="BD8"/>
    </sheetView>
  </sheetViews>
  <sheetFormatPr baseColWidth="10" defaultColWidth="9.1640625" defaultRowHeight="16" x14ac:dyDescent="0.2"/>
  <cols>
    <col min="1" max="1" width="9.33203125" style="55" customWidth="1"/>
    <col min="2" max="2" width="28" style="55" customWidth="1"/>
    <col min="3" max="3" width="2.5" style="49" customWidth="1"/>
    <col min="4" max="5" width="8" style="49" bestFit="1" customWidth="1"/>
    <col min="6" max="6" width="12.6640625" style="49" bestFit="1" customWidth="1"/>
    <col min="7" max="7" width="8" style="49" bestFit="1" customWidth="1"/>
    <col min="8" max="8" width="10.6640625" style="398" bestFit="1" customWidth="1"/>
    <col min="9" max="9" width="8" style="149" bestFit="1" customWidth="1"/>
    <col min="10" max="10" width="11.5" style="254" bestFit="1" customWidth="1"/>
    <col min="11" max="11" width="12.5" style="49" bestFit="1" customWidth="1"/>
    <col min="12" max="12" width="14.83203125" style="223" bestFit="1" customWidth="1"/>
    <col min="13" max="13" width="12.6640625" style="49" bestFit="1" customWidth="1"/>
    <col min="14" max="14" width="13" style="209" bestFit="1" customWidth="1"/>
    <col min="15" max="15" width="10.5" style="49" bestFit="1" customWidth="1"/>
    <col min="16" max="16" width="13.5" style="398" bestFit="1" customWidth="1"/>
    <col min="17" max="17" width="15" style="398" bestFit="1" customWidth="1"/>
    <col min="18" max="18" width="18" style="49" bestFit="1" customWidth="1"/>
    <col min="19" max="19" width="12.33203125" style="49" bestFit="1" customWidth="1"/>
    <col min="20" max="20" width="8" style="398" bestFit="1" customWidth="1"/>
    <col min="21" max="21" width="14.83203125" style="49" bestFit="1" customWidth="1"/>
    <col min="22" max="22" width="15.6640625" style="49" bestFit="1" customWidth="1"/>
    <col min="23" max="23" width="18.1640625" style="49" bestFit="1" customWidth="1"/>
    <col min="24" max="24" width="13.83203125" style="209" bestFit="1" customWidth="1"/>
    <col min="25" max="25" width="11.83203125" style="209" bestFit="1" customWidth="1"/>
    <col min="26" max="26" width="14.33203125" style="49" bestFit="1" customWidth="1"/>
    <col min="27" max="27" width="9.5" style="49" bestFit="1" customWidth="1"/>
    <col min="28" max="28" width="14.1640625" style="55" bestFit="1" customWidth="1"/>
    <col min="29" max="29" width="17.1640625" style="49" bestFit="1" customWidth="1"/>
    <col min="30" max="30" width="21.1640625" style="209" bestFit="1" customWidth="1"/>
    <col min="31" max="31" width="17.1640625" style="49" bestFit="1" customWidth="1"/>
    <col min="32" max="32" width="24" style="49" bestFit="1" customWidth="1"/>
    <col min="33" max="33" width="16.5" style="49" bestFit="1" customWidth="1"/>
    <col min="34" max="34" width="13.5" style="149" bestFit="1" customWidth="1"/>
    <col min="35" max="35" width="12.1640625" style="248" bestFit="1" customWidth="1"/>
    <col min="36" max="36" width="10.33203125" style="407" bestFit="1" customWidth="1"/>
    <col min="37" max="37" width="10" style="149" bestFit="1" customWidth="1"/>
    <col min="38" max="38" width="8" style="149" bestFit="1" customWidth="1"/>
    <col min="39" max="39" width="11.1640625" style="149" bestFit="1" customWidth="1"/>
    <col min="40" max="40" width="11.5" style="149" bestFit="1" customWidth="1"/>
    <col min="41" max="41" width="11.1640625" style="149" bestFit="1" customWidth="1"/>
    <col min="42" max="42" width="14.83203125" style="149" bestFit="1" customWidth="1"/>
    <col min="43" max="43" width="9.83203125" style="149" bestFit="1" customWidth="1"/>
    <col min="44" max="44" width="20.5" style="149" bestFit="1" customWidth="1"/>
    <col min="45" max="45" width="17.6640625" style="149" bestFit="1" customWidth="1"/>
    <col min="46" max="46" width="17.6640625" style="149" customWidth="1"/>
    <col min="47" max="48" width="12.6640625" style="57" bestFit="1" customWidth="1"/>
    <col min="49" max="49" width="9.1640625" style="57"/>
    <col min="50" max="50" width="11.5" style="49" bestFit="1" customWidth="1"/>
    <col min="51" max="51" width="9.1640625" style="178"/>
    <col min="52" max="56" width="9.1640625" style="49"/>
    <col min="57" max="57" width="11.1640625" style="49" bestFit="1" customWidth="1"/>
    <col min="58" max="16384" width="9.1640625" style="49"/>
  </cols>
  <sheetData>
    <row r="1" spans="1:58" ht="31.5" customHeight="1" x14ac:dyDescent="0.2">
      <c r="B1" s="95"/>
      <c r="D1" s="118"/>
      <c r="E1" s="118"/>
      <c r="F1" s="118"/>
      <c r="G1" s="118"/>
      <c r="H1" s="393"/>
      <c r="I1" s="249"/>
      <c r="J1" s="250"/>
      <c r="K1" s="118"/>
      <c r="L1" s="218"/>
      <c r="M1" s="118"/>
      <c r="N1" s="206"/>
      <c r="O1" s="118"/>
      <c r="P1" s="393"/>
      <c r="Q1" s="400"/>
      <c r="R1" s="120"/>
      <c r="S1" s="119"/>
      <c r="T1" s="402"/>
      <c r="U1" s="119"/>
      <c r="V1" s="119"/>
      <c r="W1" s="119"/>
      <c r="X1" s="206"/>
      <c r="Y1" s="207"/>
      <c r="Z1" s="119"/>
      <c r="AA1" s="121"/>
      <c r="AB1" s="118"/>
      <c r="AC1" s="118"/>
      <c r="AD1" s="210"/>
      <c r="AE1" s="121"/>
      <c r="AF1" s="119"/>
      <c r="AG1" s="119"/>
      <c r="AH1" s="145"/>
      <c r="AI1" s="247"/>
      <c r="AJ1" s="403"/>
      <c r="AK1" s="145"/>
      <c r="AL1" s="145"/>
      <c r="AM1" s="145"/>
      <c r="AN1" s="145"/>
      <c r="AO1" s="145"/>
      <c r="AP1" s="145"/>
      <c r="AQ1" s="145"/>
      <c r="AR1" s="145"/>
      <c r="AS1" s="145"/>
      <c r="AT1" s="145"/>
    </row>
    <row r="2" spans="1:58" ht="24.75" customHeight="1" x14ac:dyDescent="0.2">
      <c r="B2" s="96" t="s">
        <v>0</v>
      </c>
      <c r="D2" s="118"/>
      <c r="E2" s="118"/>
      <c r="F2" s="118"/>
      <c r="G2" s="118"/>
      <c r="H2" s="393"/>
      <c r="I2" s="249"/>
      <c r="J2" s="250"/>
      <c r="K2" s="118"/>
      <c r="L2" s="218"/>
      <c r="M2" s="118"/>
      <c r="N2" s="206"/>
      <c r="O2" s="118"/>
      <c r="P2" s="393"/>
      <c r="Q2" s="394"/>
      <c r="R2" s="121"/>
      <c r="S2" s="119"/>
      <c r="T2" s="402"/>
      <c r="U2" s="119"/>
      <c r="V2" s="119"/>
      <c r="W2" s="119"/>
      <c r="X2" s="206"/>
      <c r="Y2" s="207"/>
      <c r="Z2" s="119"/>
      <c r="AA2" s="121"/>
      <c r="AB2" s="118"/>
      <c r="AC2" s="118"/>
      <c r="AD2" s="260"/>
      <c r="AE2" s="121"/>
      <c r="AF2" s="119"/>
      <c r="AG2" s="119"/>
      <c r="AH2" s="145"/>
      <c r="AI2" s="247"/>
      <c r="AJ2" s="403"/>
      <c r="AK2" s="145"/>
      <c r="AL2" s="145"/>
      <c r="AM2" s="145"/>
      <c r="AN2" s="145"/>
      <c r="AO2" s="145"/>
      <c r="AP2" s="145"/>
      <c r="AQ2" s="145"/>
      <c r="AR2" s="145"/>
      <c r="AS2" s="145"/>
      <c r="AT2" s="145"/>
    </row>
    <row r="3" spans="1:58" s="100" customFormat="1" ht="16.5" customHeight="1" x14ac:dyDescent="0.2">
      <c r="A3" s="99"/>
      <c r="B3" s="99"/>
      <c r="D3" s="121"/>
      <c r="E3" s="121"/>
      <c r="F3" s="121"/>
      <c r="G3" s="121"/>
      <c r="H3" s="394"/>
      <c r="I3" s="251"/>
      <c r="J3" s="250"/>
      <c r="K3" s="121"/>
      <c r="L3" s="219"/>
      <c r="M3" s="121"/>
      <c r="N3" s="206"/>
      <c r="O3" s="122"/>
      <c r="P3" s="394"/>
      <c r="Q3" s="394"/>
      <c r="R3" s="123"/>
      <c r="S3" s="119"/>
      <c r="T3" s="402"/>
      <c r="U3" s="119"/>
      <c r="V3" s="119"/>
      <c r="W3" s="119"/>
      <c r="X3" s="206"/>
      <c r="Y3" s="207"/>
      <c r="Z3" s="119"/>
      <c r="AA3" s="121"/>
      <c r="AB3" s="121"/>
      <c r="AC3" s="121"/>
      <c r="AD3" s="260"/>
      <c r="AE3" s="121"/>
      <c r="AF3" s="119"/>
      <c r="AG3" s="119"/>
      <c r="AH3" s="145"/>
      <c r="AI3" s="247"/>
      <c r="AJ3" s="403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57"/>
      <c r="AV3" s="57"/>
      <c r="AW3" s="57"/>
      <c r="AY3" s="179"/>
    </row>
    <row r="4" spans="1:58" ht="30" customHeight="1" thickBot="1" x14ac:dyDescent="0.25">
      <c r="A4" s="455"/>
      <c r="B4" s="456"/>
      <c r="D4" s="202"/>
      <c r="E4" s="202"/>
      <c r="F4" s="202"/>
      <c r="G4" s="202"/>
      <c r="H4" s="395"/>
      <c r="I4" s="239"/>
      <c r="J4" s="239"/>
      <c r="K4" s="202"/>
      <c r="L4" s="202"/>
      <c r="M4" s="202"/>
      <c r="N4" s="202"/>
      <c r="O4" s="202"/>
      <c r="P4" s="395"/>
      <c r="Q4" s="395"/>
      <c r="R4" s="202"/>
      <c r="S4" s="202"/>
      <c r="T4" s="395"/>
      <c r="U4" s="202"/>
      <c r="V4" s="202"/>
      <c r="W4" s="202"/>
      <c r="X4" s="202"/>
      <c r="Y4" s="202"/>
      <c r="Z4" s="202"/>
      <c r="AA4" s="202"/>
      <c r="AB4" s="202"/>
      <c r="AC4" s="242"/>
      <c r="AD4" s="261"/>
      <c r="AE4" s="202"/>
      <c r="AF4" s="202"/>
      <c r="AG4" s="202"/>
      <c r="AH4" s="239"/>
      <c r="AI4" s="77"/>
      <c r="AJ4" s="404"/>
      <c r="AK4" s="239"/>
      <c r="AL4" s="202"/>
      <c r="AM4" s="202"/>
      <c r="AN4" s="202"/>
      <c r="AO4" s="202"/>
      <c r="AP4" s="202"/>
      <c r="AQ4" s="202"/>
      <c r="AR4" s="202"/>
      <c r="AS4" s="202"/>
      <c r="AT4" s="202"/>
      <c r="AU4" s="202"/>
      <c r="AV4" s="157"/>
      <c r="AW4" s="49"/>
      <c r="AX4" s="178"/>
      <c r="AY4" s="49"/>
    </row>
    <row r="5" spans="1:58" s="99" customFormat="1" ht="30" customHeight="1" thickTop="1" thickBot="1" x14ac:dyDescent="0.25">
      <c r="A5" s="453" t="s">
        <v>1</v>
      </c>
      <c r="B5" s="454"/>
      <c r="D5" s="215" t="s">
        <v>4</v>
      </c>
      <c r="E5" s="215" t="s">
        <v>30</v>
      </c>
      <c r="F5" s="215" t="s">
        <v>51</v>
      </c>
      <c r="G5" s="215" t="s">
        <v>32</v>
      </c>
      <c r="H5" s="391" t="s">
        <v>28</v>
      </c>
      <c r="I5" s="215" t="s">
        <v>43</v>
      </c>
      <c r="J5" s="215" t="s">
        <v>52</v>
      </c>
      <c r="K5" s="215" t="s">
        <v>55</v>
      </c>
      <c r="L5" s="215" t="s">
        <v>6</v>
      </c>
      <c r="M5" s="215" t="s">
        <v>36</v>
      </c>
      <c r="N5" s="215" t="s">
        <v>44</v>
      </c>
      <c r="O5" s="215" t="s">
        <v>56</v>
      </c>
      <c r="P5" s="391" t="s">
        <v>15</v>
      </c>
      <c r="Q5" s="391" t="s">
        <v>5</v>
      </c>
      <c r="R5" s="215" t="s">
        <v>29</v>
      </c>
      <c r="S5" s="215" t="s">
        <v>7</v>
      </c>
      <c r="T5" s="391" t="s">
        <v>42</v>
      </c>
      <c r="U5" s="215" t="s">
        <v>70</v>
      </c>
      <c r="V5" s="224" t="s">
        <v>57</v>
      </c>
      <c r="W5" s="224" t="s">
        <v>58</v>
      </c>
      <c r="X5" s="224" t="s">
        <v>53</v>
      </c>
      <c r="Y5" s="224" t="s">
        <v>88</v>
      </c>
      <c r="Z5" s="224" t="s">
        <v>59</v>
      </c>
      <c r="AA5" s="224" t="s">
        <v>41</v>
      </c>
      <c r="AB5" s="224" t="s">
        <v>137</v>
      </c>
      <c r="AC5" s="224" t="s">
        <v>138</v>
      </c>
      <c r="AD5" s="224" t="s">
        <v>139</v>
      </c>
      <c r="AE5" s="224" t="s">
        <v>136</v>
      </c>
      <c r="AF5" s="224" t="s">
        <v>140</v>
      </c>
      <c r="AG5" s="224" t="s">
        <v>60</v>
      </c>
      <c r="AH5" s="224" t="s">
        <v>61</v>
      </c>
      <c r="AI5" s="224" t="s">
        <v>40</v>
      </c>
      <c r="AJ5" s="392" t="s">
        <v>54</v>
      </c>
      <c r="AK5" s="224" t="s">
        <v>37</v>
      </c>
      <c r="AL5" s="224" t="s">
        <v>38</v>
      </c>
      <c r="AM5" s="224" t="s">
        <v>26</v>
      </c>
      <c r="AN5" s="224" t="s">
        <v>8</v>
      </c>
      <c r="AO5" s="224" t="s">
        <v>35</v>
      </c>
      <c r="AP5" s="224" t="s">
        <v>27</v>
      </c>
      <c r="AQ5" s="224" t="s">
        <v>62</v>
      </c>
      <c r="AR5" s="224" t="s">
        <v>63</v>
      </c>
      <c r="AS5" s="224" t="s">
        <v>64</v>
      </c>
      <c r="AT5" s="224"/>
      <c r="AU5" s="255" t="s">
        <v>83</v>
      </c>
      <c r="AV5" s="255" t="s">
        <v>84</v>
      </c>
      <c r="AW5" s="124" t="s">
        <v>50</v>
      </c>
      <c r="AX5" s="99" t="s">
        <v>128</v>
      </c>
      <c r="AY5" s="180"/>
    </row>
    <row r="6" spans="1:58" ht="30" customHeight="1" thickTop="1" thickBot="1" x14ac:dyDescent="0.25">
      <c r="A6" s="125" t="s">
        <v>16</v>
      </c>
      <c r="B6" s="126" t="s">
        <v>71</v>
      </c>
      <c r="C6" s="149"/>
      <c r="D6" s="430">
        <v>72</v>
      </c>
      <c r="E6" s="430">
        <v>15</v>
      </c>
      <c r="F6" s="430">
        <v>32</v>
      </c>
      <c r="G6" s="430">
        <v>38</v>
      </c>
      <c r="H6">
        <v>10</v>
      </c>
      <c r="I6" s="430">
        <v>46</v>
      </c>
      <c r="J6" s="430">
        <v>255</v>
      </c>
      <c r="K6" s="430">
        <v>20</v>
      </c>
      <c r="L6" s="430">
        <v>57</v>
      </c>
      <c r="M6" s="430">
        <v>13</v>
      </c>
      <c r="N6" s="430">
        <v>31</v>
      </c>
      <c r="O6" s="430">
        <v>29</v>
      </c>
      <c r="P6">
        <v>29</v>
      </c>
      <c r="Q6" s="430">
        <v>55</v>
      </c>
      <c r="R6" s="430">
        <v>22</v>
      </c>
      <c r="S6" s="430">
        <v>30</v>
      </c>
      <c r="T6">
        <v>21</v>
      </c>
      <c r="U6" s="430">
        <v>179</v>
      </c>
      <c r="V6" s="430">
        <v>8</v>
      </c>
      <c r="W6" s="430">
        <v>54</v>
      </c>
      <c r="X6" s="430">
        <v>42</v>
      </c>
      <c r="Y6" s="430">
        <v>15</v>
      </c>
      <c r="Z6" s="430">
        <v>8</v>
      </c>
      <c r="AA6" s="430">
        <v>58</v>
      </c>
      <c r="AB6" s="430">
        <v>92</v>
      </c>
      <c r="AC6" s="430">
        <v>115</v>
      </c>
      <c r="AD6" s="430">
        <v>89</v>
      </c>
      <c r="AE6" s="430">
        <v>77</v>
      </c>
      <c r="AF6" s="430">
        <v>126</v>
      </c>
      <c r="AG6" s="430">
        <v>25</v>
      </c>
      <c r="AH6" s="430">
        <v>53</v>
      </c>
      <c r="AI6" s="430">
        <v>40</v>
      </c>
      <c r="AJ6" s="335">
        <v>97</v>
      </c>
      <c r="AK6" s="430">
        <v>49</v>
      </c>
      <c r="AL6" s="430">
        <v>4</v>
      </c>
      <c r="AM6" s="430">
        <v>14</v>
      </c>
      <c r="AN6" s="430">
        <v>18</v>
      </c>
      <c r="AO6" s="430">
        <v>68</v>
      </c>
      <c r="AP6" s="430">
        <v>25</v>
      </c>
      <c r="AQ6" s="430">
        <v>63</v>
      </c>
      <c r="AR6" s="430">
        <v>7</v>
      </c>
      <c r="AS6" s="430">
        <v>26</v>
      </c>
      <c r="AT6" s="348"/>
      <c r="AU6" s="256">
        <f t="shared" ref="AU6:AU24" si="0">MAX(D6:AS6)</f>
        <v>255</v>
      </c>
      <c r="AV6" s="256">
        <f t="shared" ref="AV6:AV24" si="1">MIN(D6:AU6)</f>
        <v>4</v>
      </c>
      <c r="AW6" s="257">
        <f t="shared" ref="AW6:AW24" si="2">SUM(D6:AS6)</f>
        <v>2127</v>
      </c>
      <c r="AX6" s="49">
        <v>1</v>
      </c>
      <c r="AY6" s="178">
        <f>AW6</f>
        <v>2127</v>
      </c>
      <c r="AZ6" s="49">
        <f>SUM(AW6:AW8)</f>
        <v>6857</v>
      </c>
      <c r="BD6" s="262" t="s">
        <v>186</v>
      </c>
    </row>
    <row r="7" spans="1:58" ht="30" customHeight="1" thickTop="1" thickBot="1" x14ac:dyDescent="0.25">
      <c r="A7" s="108" t="s">
        <v>24</v>
      </c>
      <c r="B7" s="109" t="s">
        <v>72</v>
      </c>
      <c r="D7" s="430">
        <v>66</v>
      </c>
      <c r="E7" s="430">
        <v>23</v>
      </c>
      <c r="F7" s="430">
        <v>40</v>
      </c>
      <c r="G7" s="430">
        <v>44</v>
      </c>
      <c r="H7">
        <v>12</v>
      </c>
      <c r="I7" s="430">
        <v>40</v>
      </c>
      <c r="J7" s="430">
        <v>426</v>
      </c>
      <c r="K7" s="430">
        <v>62</v>
      </c>
      <c r="L7" s="430">
        <v>74</v>
      </c>
      <c r="M7" s="430">
        <v>20</v>
      </c>
      <c r="N7" s="430">
        <v>29</v>
      </c>
      <c r="O7" s="430">
        <v>27</v>
      </c>
      <c r="P7">
        <v>30</v>
      </c>
      <c r="Q7" s="430">
        <v>65</v>
      </c>
      <c r="R7" s="430">
        <v>49</v>
      </c>
      <c r="S7" s="430">
        <v>53</v>
      </c>
      <c r="T7">
        <v>54</v>
      </c>
      <c r="U7" s="430">
        <v>289</v>
      </c>
      <c r="V7" s="430">
        <v>6</v>
      </c>
      <c r="W7" s="430">
        <v>64</v>
      </c>
      <c r="X7" s="430">
        <v>40</v>
      </c>
      <c r="Y7" s="430">
        <v>21</v>
      </c>
      <c r="Z7" s="430">
        <v>23</v>
      </c>
      <c r="AA7" s="430">
        <v>65</v>
      </c>
      <c r="AB7" s="430">
        <v>123</v>
      </c>
      <c r="AC7" s="430">
        <v>214</v>
      </c>
      <c r="AD7" s="430">
        <v>159</v>
      </c>
      <c r="AE7" s="430">
        <v>140</v>
      </c>
      <c r="AF7" s="430">
        <v>182</v>
      </c>
      <c r="AG7" s="430">
        <v>49</v>
      </c>
      <c r="AH7" s="430">
        <v>59</v>
      </c>
      <c r="AI7" s="430">
        <v>73</v>
      </c>
      <c r="AJ7">
        <v>123</v>
      </c>
      <c r="AK7" s="430">
        <v>60</v>
      </c>
      <c r="AL7" s="430">
        <v>22</v>
      </c>
      <c r="AM7" s="430">
        <v>15</v>
      </c>
      <c r="AN7" s="430">
        <v>23</v>
      </c>
      <c r="AO7" s="430">
        <v>95</v>
      </c>
      <c r="AP7" s="430">
        <v>27</v>
      </c>
      <c r="AQ7" s="430">
        <v>69</v>
      </c>
      <c r="AR7" s="430">
        <v>20</v>
      </c>
      <c r="AS7" s="430">
        <v>35</v>
      </c>
      <c r="AT7" s="266"/>
      <c r="AU7" s="258">
        <f t="shared" si="0"/>
        <v>426</v>
      </c>
      <c r="AV7" s="258">
        <f t="shared" si="1"/>
        <v>6</v>
      </c>
      <c r="AW7" s="257">
        <f t="shared" si="2"/>
        <v>3110</v>
      </c>
      <c r="AX7" s="49">
        <v>2</v>
      </c>
      <c r="AY7" s="178">
        <f>AW7+AW8</f>
        <v>4730</v>
      </c>
      <c r="BD7" s="49">
        <f>AZ6/AW26</f>
        <v>0.3314962533236645</v>
      </c>
    </row>
    <row r="8" spans="1:58" ht="30" customHeight="1" thickTop="1" thickBot="1" x14ac:dyDescent="0.25">
      <c r="A8" s="127" t="s">
        <v>11</v>
      </c>
      <c r="B8" s="128" t="s">
        <v>73</v>
      </c>
      <c r="D8" s="430">
        <v>46</v>
      </c>
      <c r="E8" s="430">
        <v>9</v>
      </c>
      <c r="F8" s="430">
        <v>27</v>
      </c>
      <c r="G8" s="430">
        <v>28</v>
      </c>
      <c r="H8">
        <v>16</v>
      </c>
      <c r="I8" s="430">
        <v>23</v>
      </c>
      <c r="J8" s="430">
        <v>118</v>
      </c>
      <c r="K8" s="430">
        <v>27</v>
      </c>
      <c r="L8" s="430">
        <v>31</v>
      </c>
      <c r="M8" s="430">
        <v>10</v>
      </c>
      <c r="N8" s="430">
        <v>17</v>
      </c>
      <c r="O8" s="430">
        <v>13</v>
      </c>
      <c r="P8">
        <v>23</v>
      </c>
      <c r="Q8" s="430">
        <v>39</v>
      </c>
      <c r="R8" s="430">
        <v>18</v>
      </c>
      <c r="S8" s="430">
        <v>8</v>
      </c>
      <c r="T8">
        <v>15</v>
      </c>
      <c r="U8" s="430">
        <v>126</v>
      </c>
      <c r="V8" s="430">
        <v>1</v>
      </c>
      <c r="W8" s="430">
        <v>35</v>
      </c>
      <c r="X8" s="430">
        <v>38</v>
      </c>
      <c r="Y8" s="430">
        <v>19</v>
      </c>
      <c r="Z8" s="430">
        <v>12</v>
      </c>
      <c r="AA8" s="430">
        <v>19</v>
      </c>
      <c r="AB8" s="430">
        <v>97</v>
      </c>
      <c r="AC8" s="430">
        <v>161</v>
      </c>
      <c r="AD8" s="430">
        <v>75</v>
      </c>
      <c r="AE8" s="430">
        <v>85</v>
      </c>
      <c r="AF8" s="430">
        <v>208</v>
      </c>
      <c r="AG8" s="430">
        <v>17</v>
      </c>
      <c r="AH8" s="430">
        <v>38</v>
      </c>
      <c r="AI8" s="430">
        <v>35</v>
      </c>
      <c r="AJ8">
        <v>45</v>
      </c>
      <c r="AK8" s="430">
        <v>16</v>
      </c>
      <c r="AL8" s="430">
        <v>4</v>
      </c>
      <c r="AM8" s="430">
        <v>7</v>
      </c>
      <c r="AN8" s="430">
        <v>10</v>
      </c>
      <c r="AO8" s="430">
        <v>26</v>
      </c>
      <c r="AP8" s="430">
        <v>13</v>
      </c>
      <c r="AQ8" s="430">
        <v>48</v>
      </c>
      <c r="AR8" s="430">
        <v>8</v>
      </c>
      <c r="AS8" s="430">
        <v>9</v>
      </c>
      <c r="AT8" s="266"/>
      <c r="AU8" s="258">
        <f t="shared" si="0"/>
        <v>208</v>
      </c>
      <c r="AV8" s="258">
        <f t="shared" si="1"/>
        <v>1</v>
      </c>
      <c r="AW8" s="257">
        <f t="shared" si="2"/>
        <v>1620</v>
      </c>
      <c r="BD8" s="1"/>
      <c r="BE8" s="1"/>
      <c r="BF8" s="1"/>
    </row>
    <row r="9" spans="1:58" ht="30" customHeight="1" thickTop="1" thickBot="1" x14ac:dyDescent="0.25">
      <c r="A9" s="112" t="s">
        <v>17</v>
      </c>
      <c r="B9" s="129" t="s">
        <v>74</v>
      </c>
      <c r="D9" s="430">
        <v>18</v>
      </c>
      <c r="E9" s="430">
        <v>5</v>
      </c>
      <c r="F9" s="430">
        <v>16</v>
      </c>
      <c r="G9" s="430">
        <v>8</v>
      </c>
      <c r="H9">
        <v>7</v>
      </c>
      <c r="I9" s="430">
        <v>17</v>
      </c>
      <c r="J9" s="430">
        <v>53</v>
      </c>
      <c r="K9" s="430">
        <v>5</v>
      </c>
      <c r="L9" s="430">
        <v>7</v>
      </c>
      <c r="M9" s="430">
        <v>5</v>
      </c>
      <c r="N9" s="430">
        <v>10</v>
      </c>
      <c r="O9" s="430">
        <v>7</v>
      </c>
      <c r="P9">
        <v>10</v>
      </c>
      <c r="Q9" s="430">
        <v>16</v>
      </c>
      <c r="R9" s="430">
        <v>8</v>
      </c>
      <c r="S9" s="430">
        <v>12</v>
      </c>
      <c r="T9">
        <v>6</v>
      </c>
      <c r="U9" s="430">
        <v>35</v>
      </c>
      <c r="V9" s="430">
        <v>0</v>
      </c>
      <c r="W9" s="430">
        <v>8</v>
      </c>
      <c r="X9" s="430">
        <v>8</v>
      </c>
      <c r="Y9" s="430">
        <v>10</v>
      </c>
      <c r="Z9" s="430">
        <v>3</v>
      </c>
      <c r="AA9" s="430">
        <v>19</v>
      </c>
      <c r="AB9" s="430">
        <v>16</v>
      </c>
      <c r="AC9" s="430">
        <v>32</v>
      </c>
      <c r="AD9" s="430">
        <v>27</v>
      </c>
      <c r="AE9" s="430">
        <v>16</v>
      </c>
      <c r="AF9" s="430">
        <v>21</v>
      </c>
      <c r="AG9" s="430">
        <v>11</v>
      </c>
      <c r="AH9" s="430">
        <v>13</v>
      </c>
      <c r="AI9" s="430">
        <v>6</v>
      </c>
      <c r="AJ9">
        <v>21</v>
      </c>
      <c r="AK9" s="430">
        <v>6</v>
      </c>
      <c r="AL9" s="430">
        <v>4</v>
      </c>
      <c r="AM9" s="430">
        <v>8</v>
      </c>
      <c r="AN9" s="430">
        <v>3</v>
      </c>
      <c r="AO9" s="430">
        <v>21</v>
      </c>
      <c r="AP9" s="430">
        <v>5</v>
      </c>
      <c r="AQ9" s="430">
        <v>11</v>
      </c>
      <c r="AR9" s="430">
        <v>5</v>
      </c>
      <c r="AS9" s="430">
        <v>5</v>
      </c>
      <c r="AT9" s="266"/>
      <c r="AU9" s="258">
        <f t="shared" si="0"/>
        <v>53</v>
      </c>
      <c r="AV9" s="258">
        <f t="shared" si="1"/>
        <v>0</v>
      </c>
      <c r="AW9" s="257">
        <f t="shared" si="2"/>
        <v>524</v>
      </c>
      <c r="AX9" s="49">
        <v>3</v>
      </c>
      <c r="AY9" s="178">
        <f>AW9</f>
        <v>524</v>
      </c>
      <c r="BD9" s="1"/>
      <c r="BE9" s="59"/>
      <c r="BF9" s="1"/>
    </row>
    <row r="10" spans="1:58" ht="30" customHeight="1" thickTop="1" thickBot="1" x14ac:dyDescent="0.25">
      <c r="A10" s="130" t="s">
        <v>25</v>
      </c>
      <c r="B10" s="131" t="s">
        <v>75</v>
      </c>
      <c r="D10" s="430">
        <v>16</v>
      </c>
      <c r="E10" s="430">
        <v>2</v>
      </c>
      <c r="F10" s="430">
        <v>16</v>
      </c>
      <c r="G10" s="430">
        <v>15</v>
      </c>
      <c r="H10">
        <v>2</v>
      </c>
      <c r="I10" s="430">
        <v>18</v>
      </c>
      <c r="J10" s="430">
        <v>50</v>
      </c>
      <c r="K10" s="430">
        <v>16</v>
      </c>
      <c r="L10" s="430">
        <v>10</v>
      </c>
      <c r="M10" s="430">
        <v>7</v>
      </c>
      <c r="N10" s="430">
        <v>4</v>
      </c>
      <c r="O10" s="430">
        <v>2</v>
      </c>
      <c r="P10">
        <v>6</v>
      </c>
      <c r="Q10" s="430">
        <v>15</v>
      </c>
      <c r="R10" s="430">
        <v>11</v>
      </c>
      <c r="S10" s="430">
        <v>5</v>
      </c>
      <c r="T10">
        <v>14</v>
      </c>
      <c r="U10" s="430">
        <v>42</v>
      </c>
      <c r="V10" s="430">
        <v>4</v>
      </c>
      <c r="W10" s="430">
        <v>9</v>
      </c>
      <c r="X10" s="430">
        <v>5</v>
      </c>
      <c r="Y10" s="430">
        <v>9</v>
      </c>
      <c r="Z10" s="430">
        <v>9</v>
      </c>
      <c r="AA10" s="430">
        <v>12</v>
      </c>
      <c r="AB10" s="430">
        <v>11</v>
      </c>
      <c r="AC10" s="430">
        <v>25</v>
      </c>
      <c r="AD10" s="430">
        <v>35</v>
      </c>
      <c r="AE10" s="430">
        <v>10</v>
      </c>
      <c r="AF10" s="430">
        <v>14</v>
      </c>
      <c r="AG10" s="430">
        <v>7</v>
      </c>
      <c r="AH10" s="430">
        <v>5</v>
      </c>
      <c r="AI10" s="430">
        <v>6</v>
      </c>
      <c r="AJ10">
        <v>23</v>
      </c>
      <c r="AK10" s="430">
        <v>11</v>
      </c>
      <c r="AL10" s="430">
        <v>3</v>
      </c>
      <c r="AM10" s="430">
        <v>5</v>
      </c>
      <c r="AN10" s="430">
        <v>12</v>
      </c>
      <c r="AO10" s="430">
        <v>13</v>
      </c>
      <c r="AP10" s="430">
        <v>7</v>
      </c>
      <c r="AQ10" s="430">
        <v>15</v>
      </c>
      <c r="AR10" s="430">
        <v>7</v>
      </c>
      <c r="AS10" s="430">
        <v>7</v>
      </c>
      <c r="AT10" s="266"/>
      <c r="AU10" s="258">
        <f t="shared" si="0"/>
        <v>50</v>
      </c>
      <c r="AV10" s="258">
        <f t="shared" si="1"/>
        <v>2</v>
      </c>
      <c r="AW10" s="257">
        <f t="shared" si="2"/>
        <v>515</v>
      </c>
      <c r="AX10" s="49">
        <v>4</v>
      </c>
      <c r="AY10" s="178">
        <f>AW10+AW11</f>
        <v>1966</v>
      </c>
      <c r="BD10" s="1"/>
      <c r="BE10" s="59"/>
      <c r="BF10" s="1"/>
    </row>
    <row r="11" spans="1:58" ht="30" customHeight="1" thickTop="1" thickBot="1" x14ac:dyDescent="0.25">
      <c r="A11" s="110" t="s">
        <v>11</v>
      </c>
      <c r="B11" s="111" t="s">
        <v>76</v>
      </c>
      <c r="D11" s="430">
        <v>61</v>
      </c>
      <c r="E11" s="430">
        <v>6</v>
      </c>
      <c r="F11" s="430">
        <v>36</v>
      </c>
      <c r="G11" s="430">
        <v>8</v>
      </c>
      <c r="H11">
        <v>16</v>
      </c>
      <c r="I11" s="430">
        <v>21</v>
      </c>
      <c r="J11" s="430">
        <v>116</v>
      </c>
      <c r="K11" s="430">
        <v>25</v>
      </c>
      <c r="L11" s="430">
        <v>34</v>
      </c>
      <c r="M11" s="430">
        <v>13</v>
      </c>
      <c r="N11" s="430">
        <v>11</v>
      </c>
      <c r="O11" s="430">
        <v>14</v>
      </c>
      <c r="P11">
        <v>26</v>
      </c>
      <c r="Q11" s="430">
        <v>61</v>
      </c>
      <c r="R11" s="430">
        <v>26</v>
      </c>
      <c r="S11" s="430">
        <v>2</v>
      </c>
      <c r="T11">
        <v>16</v>
      </c>
      <c r="U11" s="430">
        <v>112</v>
      </c>
      <c r="V11" s="430">
        <v>3</v>
      </c>
      <c r="W11" s="430">
        <v>38</v>
      </c>
      <c r="X11" s="430">
        <v>30</v>
      </c>
      <c r="Y11" s="430">
        <v>16</v>
      </c>
      <c r="Z11" s="430">
        <v>6</v>
      </c>
      <c r="AA11" s="430">
        <v>26</v>
      </c>
      <c r="AB11" s="430">
        <v>73</v>
      </c>
      <c r="AC11" s="430">
        <v>114</v>
      </c>
      <c r="AD11" s="430">
        <v>74</v>
      </c>
      <c r="AE11" s="430">
        <v>60</v>
      </c>
      <c r="AF11" s="430">
        <v>98</v>
      </c>
      <c r="AG11" s="430">
        <v>32</v>
      </c>
      <c r="AH11" s="430">
        <v>33</v>
      </c>
      <c r="AI11" s="430">
        <v>31</v>
      </c>
      <c r="AJ11">
        <v>46</v>
      </c>
      <c r="AK11" s="430">
        <v>23</v>
      </c>
      <c r="AL11" s="430">
        <v>4</v>
      </c>
      <c r="AM11" s="430">
        <v>17</v>
      </c>
      <c r="AN11" s="430">
        <v>9</v>
      </c>
      <c r="AO11" s="430">
        <v>29</v>
      </c>
      <c r="AP11" s="430">
        <v>9</v>
      </c>
      <c r="AQ11" s="430">
        <v>50</v>
      </c>
      <c r="AR11" s="430">
        <v>14</v>
      </c>
      <c r="AS11" s="430">
        <v>12</v>
      </c>
      <c r="AT11" s="266"/>
      <c r="AU11" s="258">
        <f t="shared" si="0"/>
        <v>116</v>
      </c>
      <c r="AV11" s="258">
        <f t="shared" si="1"/>
        <v>2</v>
      </c>
      <c r="AW11" s="257">
        <f t="shared" si="2"/>
        <v>1451</v>
      </c>
      <c r="BD11" s="1"/>
      <c r="BE11" s="1"/>
      <c r="BF11" s="1"/>
    </row>
    <row r="12" spans="1:58" ht="30" customHeight="1" thickTop="1" thickBot="1" x14ac:dyDescent="0.25">
      <c r="A12" s="108" t="s">
        <v>10</v>
      </c>
      <c r="B12" s="132" t="s">
        <v>77</v>
      </c>
      <c r="D12" s="430">
        <v>24</v>
      </c>
      <c r="E12" s="430">
        <v>4</v>
      </c>
      <c r="F12" s="430">
        <v>17</v>
      </c>
      <c r="G12" s="430">
        <v>18</v>
      </c>
      <c r="H12">
        <v>4</v>
      </c>
      <c r="I12" s="430">
        <v>17</v>
      </c>
      <c r="J12" s="430">
        <v>110</v>
      </c>
      <c r="K12" s="430">
        <v>17</v>
      </c>
      <c r="L12" s="430">
        <v>27</v>
      </c>
      <c r="M12" s="430">
        <v>9</v>
      </c>
      <c r="N12" s="430">
        <v>22</v>
      </c>
      <c r="O12" s="430">
        <v>17</v>
      </c>
      <c r="P12">
        <v>19</v>
      </c>
      <c r="Q12" s="430">
        <v>34</v>
      </c>
      <c r="R12" s="430">
        <v>14</v>
      </c>
      <c r="S12" s="430">
        <v>15</v>
      </c>
      <c r="T12">
        <v>9</v>
      </c>
      <c r="U12" s="430">
        <v>64</v>
      </c>
      <c r="V12" s="430">
        <v>2</v>
      </c>
      <c r="W12" s="430">
        <v>34</v>
      </c>
      <c r="X12" s="430">
        <v>12</v>
      </c>
      <c r="Y12" s="430">
        <v>13</v>
      </c>
      <c r="Z12" s="430">
        <v>11</v>
      </c>
      <c r="AA12" s="430">
        <v>23</v>
      </c>
      <c r="AB12" s="430">
        <v>27</v>
      </c>
      <c r="AC12" s="430">
        <v>53</v>
      </c>
      <c r="AD12" s="430">
        <v>60</v>
      </c>
      <c r="AE12" s="430">
        <v>24</v>
      </c>
      <c r="AF12" s="430">
        <v>51</v>
      </c>
      <c r="AG12" s="430">
        <v>18</v>
      </c>
      <c r="AH12" s="430">
        <v>8</v>
      </c>
      <c r="AI12" s="430">
        <v>11</v>
      </c>
      <c r="AJ12">
        <v>49</v>
      </c>
      <c r="AK12" s="430">
        <v>14</v>
      </c>
      <c r="AL12" s="430">
        <v>8</v>
      </c>
      <c r="AM12" s="430">
        <v>8</v>
      </c>
      <c r="AN12" s="430">
        <v>7</v>
      </c>
      <c r="AO12" s="430">
        <v>22</v>
      </c>
      <c r="AP12" s="430">
        <v>11</v>
      </c>
      <c r="AQ12" s="430">
        <v>33</v>
      </c>
      <c r="AR12" s="430">
        <v>1</v>
      </c>
      <c r="AS12" s="430">
        <v>11</v>
      </c>
      <c r="AT12" s="266"/>
      <c r="AU12" s="258">
        <f t="shared" si="0"/>
        <v>110</v>
      </c>
      <c r="AV12" s="258">
        <f t="shared" si="1"/>
        <v>1</v>
      </c>
      <c r="AW12" s="257">
        <f t="shared" si="2"/>
        <v>952</v>
      </c>
      <c r="AX12" s="49">
        <v>5</v>
      </c>
      <c r="AY12" s="178">
        <f>AW12+AW13+AW14</f>
        <v>5835</v>
      </c>
      <c r="BD12" s="1"/>
      <c r="BE12" s="186"/>
      <c r="BF12" s="1"/>
    </row>
    <row r="13" spans="1:58" ht="30" customHeight="1" thickTop="1" thickBot="1" x14ac:dyDescent="0.25">
      <c r="A13" s="130" t="s">
        <v>9</v>
      </c>
      <c r="B13" s="133" t="s">
        <v>78</v>
      </c>
      <c r="D13" s="430">
        <v>26</v>
      </c>
      <c r="E13" s="430">
        <v>10</v>
      </c>
      <c r="F13" s="430">
        <v>14</v>
      </c>
      <c r="G13" s="430">
        <v>21</v>
      </c>
      <c r="H13">
        <v>2</v>
      </c>
      <c r="I13" s="430">
        <v>18</v>
      </c>
      <c r="J13" s="430">
        <v>78</v>
      </c>
      <c r="K13" s="430">
        <v>17</v>
      </c>
      <c r="L13" s="430">
        <v>17</v>
      </c>
      <c r="M13" s="430">
        <v>7</v>
      </c>
      <c r="N13" s="430">
        <v>10</v>
      </c>
      <c r="O13" s="430">
        <v>15</v>
      </c>
      <c r="P13">
        <v>5</v>
      </c>
      <c r="Q13" s="430">
        <v>27</v>
      </c>
      <c r="R13" s="430">
        <v>11</v>
      </c>
      <c r="S13" s="430">
        <v>11</v>
      </c>
      <c r="T13">
        <v>14</v>
      </c>
      <c r="U13" s="430">
        <v>79</v>
      </c>
      <c r="V13" s="430">
        <v>2</v>
      </c>
      <c r="W13" s="430">
        <v>14</v>
      </c>
      <c r="X13" s="430">
        <v>13</v>
      </c>
      <c r="Y13" s="430">
        <v>4</v>
      </c>
      <c r="Z13" s="430">
        <v>6</v>
      </c>
      <c r="AA13" s="430">
        <v>11</v>
      </c>
      <c r="AB13" s="430">
        <v>15</v>
      </c>
      <c r="AC13" s="430">
        <v>36</v>
      </c>
      <c r="AD13" s="430">
        <v>41</v>
      </c>
      <c r="AE13" s="430">
        <v>25</v>
      </c>
      <c r="AF13" s="430">
        <v>19</v>
      </c>
      <c r="AG13" s="430">
        <v>20</v>
      </c>
      <c r="AH13" s="430">
        <v>7</v>
      </c>
      <c r="AI13" s="430">
        <v>17</v>
      </c>
      <c r="AJ13">
        <v>21</v>
      </c>
      <c r="AK13" s="430">
        <v>18</v>
      </c>
      <c r="AL13" s="430">
        <v>6</v>
      </c>
      <c r="AM13" s="430">
        <v>4</v>
      </c>
      <c r="AN13" s="430">
        <v>2</v>
      </c>
      <c r="AO13" s="430">
        <v>22</v>
      </c>
      <c r="AP13" s="430">
        <v>7</v>
      </c>
      <c r="AQ13" s="430">
        <v>12</v>
      </c>
      <c r="AR13" s="430">
        <v>3</v>
      </c>
      <c r="AS13" s="430">
        <v>15</v>
      </c>
      <c r="AT13" s="266"/>
      <c r="AU13" s="258">
        <f t="shared" si="0"/>
        <v>79</v>
      </c>
      <c r="AV13" s="258">
        <f t="shared" si="1"/>
        <v>2</v>
      </c>
      <c r="AW13" s="257">
        <f t="shared" si="2"/>
        <v>722</v>
      </c>
      <c r="BD13" s="1"/>
      <c r="BE13" s="1"/>
      <c r="BF13" s="1"/>
    </row>
    <row r="14" spans="1:58" ht="30" customHeight="1" thickTop="1" thickBot="1" x14ac:dyDescent="0.25">
      <c r="A14" s="134" t="s">
        <v>11</v>
      </c>
      <c r="B14" s="135" t="s">
        <v>79</v>
      </c>
      <c r="D14" s="430">
        <v>111</v>
      </c>
      <c r="E14" s="430">
        <v>36</v>
      </c>
      <c r="F14" s="430">
        <v>95</v>
      </c>
      <c r="G14" s="430">
        <v>78</v>
      </c>
      <c r="H14">
        <v>19</v>
      </c>
      <c r="I14" s="430">
        <v>62</v>
      </c>
      <c r="J14" s="430">
        <v>316</v>
      </c>
      <c r="K14" s="430">
        <v>77</v>
      </c>
      <c r="L14" s="430">
        <v>116</v>
      </c>
      <c r="M14" s="430">
        <v>46</v>
      </c>
      <c r="N14" s="430">
        <v>39</v>
      </c>
      <c r="O14" s="430">
        <v>41</v>
      </c>
      <c r="P14">
        <v>57</v>
      </c>
      <c r="Q14" s="430">
        <v>102</v>
      </c>
      <c r="R14" s="430">
        <v>58</v>
      </c>
      <c r="S14" s="430">
        <v>6</v>
      </c>
      <c r="T14">
        <v>61</v>
      </c>
      <c r="U14" s="430">
        <v>361</v>
      </c>
      <c r="V14" s="430">
        <v>14</v>
      </c>
      <c r="W14" s="430">
        <v>101</v>
      </c>
      <c r="X14" s="430">
        <v>121</v>
      </c>
      <c r="Y14" s="430">
        <v>42</v>
      </c>
      <c r="Z14" s="430">
        <v>23</v>
      </c>
      <c r="AA14" s="430">
        <v>88</v>
      </c>
      <c r="AB14" s="430">
        <v>148</v>
      </c>
      <c r="AC14" s="430">
        <v>387</v>
      </c>
      <c r="AD14" s="430">
        <v>221</v>
      </c>
      <c r="AE14" s="430">
        <v>171</v>
      </c>
      <c r="AF14" s="430">
        <v>341</v>
      </c>
      <c r="AG14" s="430">
        <v>58</v>
      </c>
      <c r="AH14" s="430">
        <v>92</v>
      </c>
      <c r="AI14" s="430">
        <v>81</v>
      </c>
      <c r="AJ14">
        <v>147</v>
      </c>
      <c r="AK14" s="430">
        <v>56</v>
      </c>
      <c r="AL14" s="430">
        <v>23</v>
      </c>
      <c r="AM14" s="430">
        <v>29</v>
      </c>
      <c r="AN14" s="430">
        <v>33</v>
      </c>
      <c r="AO14" s="430">
        <v>114</v>
      </c>
      <c r="AP14" s="430">
        <v>27</v>
      </c>
      <c r="AQ14" s="430">
        <v>120</v>
      </c>
      <c r="AR14" s="430">
        <v>15</v>
      </c>
      <c r="AS14" s="430">
        <v>28</v>
      </c>
      <c r="AT14" s="266"/>
      <c r="AU14" s="258">
        <f t="shared" si="0"/>
        <v>387</v>
      </c>
      <c r="AV14" s="258">
        <f t="shared" si="1"/>
        <v>6</v>
      </c>
      <c r="AW14" s="257">
        <f t="shared" si="2"/>
        <v>4161</v>
      </c>
      <c r="BD14" s="1"/>
      <c r="BE14" s="1"/>
      <c r="BF14" s="1"/>
    </row>
    <row r="15" spans="1:58" ht="30" customHeight="1" thickTop="1" thickBot="1" x14ac:dyDescent="0.25">
      <c r="A15" s="112">
        <v>6</v>
      </c>
      <c r="B15" s="136" t="s">
        <v>18</v>
      </c>
      <c r="D15" s="430">
        <v>46</v>
      </c>
      <c r="E15" s="430">
        <v>8</v>
      </c>
      <c r="F15" s="430">
        <v>29</v>
      </c>
      <c r="G15" s="430">
        <v>40</v>
      </c>
      <c r="H15">
        <v>2</v>
      </c>
      <c r="I15" s="430">
        <v>14</v>
      </c>
      <c r="J15" s="430">
        <v>223</v>
      </c>
      <c r="K15" s="430">
        <v>51</v>
      </c>
      <c r="L15" s="430">
        <v>31</v>
      </c>
      <c r="M15" s="430">
        <v>13</v>
      </c>
      <c r="N15" s="430">
        <v>40</v>
      </c>
      <c r="O15" s="430">
        <v>28</v>
      </c>
      <c r="P15">
        <v>22</v>
      </c>
      <c r="Q15" s="430">
        <v>32</v>
      </c>
      <c r="R15" s="430">
        <v>27</v>
      </c>
      <c r="S15" s="430">
        <v>18</v>
      </c>
      <c r="T15">
        <v>27</v>
      </c>
      <c r="U15" s="430">
        <v>141</v>
      </c>
      <c r="V15" s="430">
        <v>2</v>
      </c>
      <c r="W15" s="430">
        <v>50</v>
      </c>
      <c r="X15" s="430">
        <v>54</v>
      </c>
      <c r="Y15" s="430">
        <v>13</v>
      </c>
      <c r="Z15" s="430">
        <v>15</v>
      </c>
      <c r="AA15" s="430">
        <v>41</v>
      </c>
      <c r="AB15" s="430">
        <v>85</v>
      </c>
      <c r="AC15" s="430">
        <v>109</v>
      </c>
      <c r="AD15" s="430">
        <v>87</v>
      </c>
      <c r="AE15" s="430">
        <v>78</v>
      </c>
      <c r="AF15" s="430">
        <v>147</v>
      </c>
      <c r="AG15" s="430">
        <v>35</v>
      </c>
      <c r="AH15" s="430">
        <v>27</v>
      </c>
      <c r="AI15" s="430">
        <v>25</v>
      </c>
      <c r="AJ15">
        <v>76</v>
      </c>
      <c r="AK15" s="430">
        <v>38</v>
      </c>
      <c r="AL15" s="430">
        <v>10</v>
      </c>
      <c r="AM15" s="430">
        <v>9</v>
      </c>
      <c r="AN15" s="430">
        <v>10</v>
      </c>
      <c r="AO15" s="430">
        <v>55</v>
      </c>
      <c r="AP15" s="430">
        <v>29</v>
      </c>
      <c r="AQ15" s="430">
        <v>64</v>
      </c>
      <c r="AR15" s="430">
        <v>9</v>
      </c>
      <c r="AS15" s="430">
        <v>15</v>
      </c>
      <c r="AT15" s="266"/>
      <c r="AU15" s="258">
        <f t="shared" si="0"/>
        <v>223</v>
      </c>
      <c r="AV15" s="258">
        <f t="shared" si="1"/>
        <v>2</v>
      </c>
      <c r="AW15" s="257">
        <f t="shared" si="2"/>
        <v>1875</v>
      </c>
      <c r="AX15" s="49">
        <v>6</v>
      </c>
      <c r="AY15" s="178">
        <f>AW15</f>
        <v>1875</v>
      </c>
    </row>
    <row r="16" spans="1:58" ht="30" customHeight="1" thickTop="1" thickBot="1" x14ac:dyDescent="0.25">
      <c r="A16" s="112">
        <v>7</v>
      </c>
      <c r="B16" s="137" t="s">
        <v>19</v>
      </c>
      <c r="D16" s="430">
        <v>30</v>
      </c>
      <c r="E16" s="430">
        <v>9</v>
      </c>
      <c r="F16" s="430">
        <v>24</v>
      </c>
      <c r="G16" s="430">
        <v>20</v>
      </c>
      <c r="H16">
        <v>3</v>
      </c>
      <c r="I16" s="430">
        <v>13</v>
      </c>
      <c r="J16" s="430">
        <v>113</v>
      </c>
      <c r="K16" s="430">
        <v>20</v>
      </c>
      <c r="L16" s="430">
        <v>15</v>
      </c>
      <c r="M16" s="430">
        <v>10</v>
      </c>
      <c r="N16" s="430">
        <v>14</v>
      </c>
      <c r="O16" s="430">
        <v>14</v>
      </c>
      <c r="P16">
        <v>15</v>
      </c>
      <c r="Q16" s="430">
        <v>30</v>
      </c>
      <c r="R16" s="430">
        <v>17</v>
      </c>
      <c r="S16" s="430">
        <v>18</v>
      </c>
      <c r="T16">
        <v>14</v>
      </c>
      <c r="U16" s="430">
        <v>90</v>
      </c>
      <c r="V16" s="430">
        <v>6</v>
      </c>
      <c r="W16" s="430">
        <v>30</v>
      </c>
      <c r="X16" s="430">
        <v>32</v>
      </c>
      <c r="Y16" s="430">
        <v>9</v>
      </c>
      <c r="Z16" s="430">
        <v>9</v>
      </c>
      <c r="AA16" s="430">
        <v>23</v>
      </c>
      <c r="AB16" s="430">
        <v>27</v>
      </c>
      <c r="AC16" s="430">
        <v>52</v>
      </c>
      <c r="AD16" s="430">
        <v>48</v>
      </c>
      <c r="AE16" s="430">
        <v>45</v>
      </c>
      <c r="AF16" s="430">
        <v>75</v>
      </c>
      <c r="AG16" s="430">
        <v>21</v>
      </c>
      <c r="AH16" s="430">
        <v>14</v>
      </c>
      <c r="AI16" s="430">
        <v>9</v>
      </c>
      <c r="AJ16">
        <v>44</v>
      </c>
      <c r="AK16" s="430">
        <v>13</v>
      </c>
      <c r="AL16" s="430">
        <v>8</v>
      </c>
      <c r="AM16" s="430">
        <v>10</v>
      </c>
      <c r="AN16" s="430">
        <v>5</v>
      </c>
      <c r="AO16" s="430">
        <v>26</v>
      </c>
      <c r="AP16" s="430">
        <v>12</v>
      </c>
      <c r="AQ16" s="430">
        <v>30</v>
      </c>
      <c r="AR16" s="430">
        <v>13</v>
      </c>
      <c r="AS16" s="430">
        <v>13</v>
      </c>
      <c r="AT16" s="266"/>
      <c r="AU16" s="258">
        <f t="shared" si="0"/>
        <v>113</v>
      </c>
      <c r="AV16" s="258">
        <f t="shared" si="1"/>
        <v>3</v>
      </c>
      <c r="AW16" s="257">
        <f t="shared" si="2"/>
        <v>1043</v>
      </c>
      <c r="AX16" s="49">
        <v>7</v>
      </c>
      <c r="AY16" s="178">
        <f>AW16</f>
        <v>1043</v>
      </c>
    </row>
    <row r="17" spans="1:51" ht="30" customHeight="1" thickTop="1" thickBot="1" x14ac:dyDescent="0.25">
      <c r="A17" s="108" t="s">
        <v>12</v>
      </c>
      <c r="B17" s="133" t="s">
        <v>20</v>
      </c>
      <c r="D17" s="430">
        <v>4</v>
      </c>
      <c r="E17" s="430">
        <v>2</v>
      </c>
      <c r="F17" s="430">
        <v>5</v>
      </c>
      <c r="G17" s="430">
        <v>7</v>
      </c>
      <c r="H17">
        <v>1</v>
      </c>
      <c r="I17" s="430">
        <v>5</v>
      </c>
      <c r="J17" s="430">
        <v>22</v>
      </c>
      <c r="K17" s="430">
        <v>4</v>
      </c>
      <c r="L17" s="430">
        <v>7</v>
      </c>
      <c r="M17" s="430">
        <v>3</v>
      </c>
      <c r="N17" s="430">
        <v>8</v>
      </c>
      <c r="O17" s="430">
        <v>3</v>
      </c>
      <c r="P17">
        <v>2</v>
      </c>
      <c r="Q17" s="430">
        <v>2</v>
      </c>
      <c r="R17" s="430">
        <v>6</v>
      </c>
      <c r="S17" s="430">
        <v>2</v>
      </c>
      <c r="T17">
        <v>0</v>
      </c>
      <c r="U17" s="430">
        <v>16</v>
      </c>
      <c r="V17" s="430">
        <v>0</v>
      </c>
      <c r="W17" s="430">
        <v>6</v>
      </c>
      <c r="X17" s="430">
        <v>1</v>
      </c>
      <c r="Y17" s="430">
        <v>0</v>
      </c>
      <c r="Z17" s="430">
        <v>4</v>
      </c>
      <c r="AA17" s="430">
        <v>3</v>
      </c>
      <c r="AB17" s="430">
        <v>3</v>
      </c>
      <c r="AC17" s="430">
        <v>7</v>
      </c>
      <c r="AD17" s="430">
        <v>12</v>
      </c>
      <c r="AE17" s="430">
        <v>7</v>
      </c>
      <c r="AF17" s="430">
        <v>15</v>
      </c>
      <c r="AG17" s="430">
        <v>2</v>
      </c>
      <c r="AH17" s="430">
        <v>1</v>
      </c>
      <c r="AI17" s="430">
        <v>2</v>
      </c>
      <c r="AJ17">
        <v>11</v>
      </c>
      <c r="AK17" s="430">
        <v>1</v>
      </c>
      <c r="AL17" s="430">
        <v>0</v>
      </c>
      <c r="AM17" s="430">
        <v>0</v>
      </c>
      <c r="AN17" s="430">
        <v>0</v>
      </c>
      <c r="AO17" s="430">
        <v>8</v>
      </c>
      <c r="AP17" s="430">
        <v>0</v>
      </c>
      <c r="AQ17" s="430">
        <v>6</v>
      </c>
      <c r="AR17" s="430">
        <v>0</v>
      </c>
      <c r="AS17" s="430">
        <v>3</v>
      </c>
      <c r="AT17" s="266"/>
      <c r="AU17" s="258">
        <f t="shared" si="0"/>
        <v>22</v>
      </c>
      <c r="AV17" s="258">
        <f t="shared" si="1"/>
        <v>0</v>
      </c>
      <c r="AW17" s="257">
        <f t="shared" si="2"/>
        <v>191</v>
      </c>
      <c r="AX17" s="49">
        <v>8</v>
      </c>
      <c r="AY17" s="178">
        <f>AW17+AW18+AW19</f>
        <v>779</v>
      </c>
    </row>
    <row r="18" spans="1:51" ht="30" customHeight="1" thickTop="1" thickBot="1" x14ac:dyDescent="0.25">
      <c r="A18" s="104" t="s">
        <v>9</v>
      </c>
      <c r="B18" s="133" t="s">
        <v>21</v>
      </c>
      <c r="D18" s="430">
        <v>4</v>
      </c>
      <c r="E18" s="430">
        <v>1</v>
      </c>
      <c r="F18" s="430">
        <v>3</v>
      </c>
      <c r="G18" s="430">
        <v>5</v>
      </c>
      <c r="H18">
        <v>0</v>
      </c>
      <c r="I18" s="430">
        <v>1</v>
      </c>
      <c r="J18" s="430">
        <v>20</v>
      </c>
      <c r="K18" s="430">
        <v>4</v>
      </c>
      <c r="L18" s="430">
        <v>3</v>
      </c>
      <c r="M18" s="430">
        <v>1</v>
      </c>
      <c r="N18" s="430">
        <v>1</v>
      </c>
      <c r="O18" s="430">
        <v>0</v>
      </c>
      <c r="P18">
        <v>1</v>
      </c>
      <c r="Q18" s="430">
        <v>6</v>
      </c>
      <c r="R18" s="430">
        <v>2</v>
      </c>
      <c r="S18" s="430">
        <v>3</v>
      </c>
      <c r="T18">
        <v>0</v>
      </c>
      <c r="U18" s="430">
        <v>9</v>
      </c>
      <c r="V18" s="430">
        <v>0</v>
      </c>
      <c r="W18" s="430">
        <v>2</v>
      </c>
      <c r="X18" s="430">
        <v>2</v>
      </c>
      <c r="Y18" s="430">
        <v>1</v>
      </c>
      <c r="Z18" s="430">
        <v>0</v>
      </c>
      <c r="AA18" s="430">
        <v>1</v>
      </c>
      <c r="AB18" s="430">
        <v>8</v>
      </c>
      <c r="AC18" s="430">
        <v>5</v>
      </c>
      <c r="AD18" s="430">
        <v>4</v>
      </c>
      <c r="AE18" s="430">
        <v>11</v>
      </c>
      <c r="AF18" s="430">
        <v>6</v>
      </c>
      <c r="AG18" s="430">
        <v>1</v>
      </c>
      <c r="AH18" s="430">
        <v>1</v>
      </c>
      <c r="AI18" s="430">
        <v>2</v>
      </c>
      <c r="AJ18">
        <v>4</v>
      </c>
      <c r="AK18" s="430">
        <v>2</v>
      </c>
      <c r="AL18" s="430">
        <v>0</v>
      </c>
      <c r="AM18" s="430">
        <v>1</v>
      </c>
      <c r="AN18" s="430">
        <v>0</v>
      </c>
      <c r="AO18" s="430">
        <v>5</v>
      </c>
      <c r="AP18" s="430">
        <v>0</v>
      </c>
      <c r="AQ18" s="430">
        <v>4</v>
      </c>
      <c r="AR18" s="430">
        <v>0</v>
      </c>
      <c r="AS18" s="430">
        <v>1</v>
      </c>
      <c r="AT18" s="266"/>
      <c r="AU18" s="258">
        <f t="shared" si="0"/>
        <v>20</v>
      </c>
      <c r="AV18" s="258">
        <f t="shared" si="1"/>
        <v>0</v>
      </c>
      <c r="AW18" s="257">
        <f t="shared" si="2"/>
        <v>125</v>
      </c>
    </row>
    <row r="19" spans="1:51" ht="30" customHeight="1" thickTop="1" thickBot="1" x14ac:dyDescent="0.25">
      <c r="A19" s="110" t="s">
        <v>11</v>
      </c>
      <c r="B19" s="128" t="s">
        <v>22</v>
      </c>
      <c r="D19" s="430">
        <v>13</v>
      </c>
      <c r="E19" s="430">
        <v>1</v>
      </c>
      <c r="F19" s="430">
        <v>15</v>
      </c>
      <c r="G19" s="430">
        <v>8</v>
      </c>
      <c r="H19">
        <v>0</v>
      </c>
      <c r="I19" s="430">
        <v>10</v>
      </c>
      <c r="J19" s="430">
        <v>40</v>
      </c>
      <c r="K19" s="430">
        <v>10</v>
      </c>
      <c r="L19" s="430">
        <v>14</v>
      </c>
      <c r="M19" s="430">
        <v>9</v>
      </c>
      <c r="N19" s="430">
        <v>10</v>
      </c>
      <c r="O19" s="430">
        <v>3</v>
      </c>
      <c r="P19">
        <v>5</v>
      </c>
      <c r="Q19" s="430">
        <v>12</v>
      </c>
      <c r="R19" s="430">
        <v>6</v>
      </c>
      <c r="S19" s="430">
        <v>9</v>
      </c>
      <c r="T19">
        <v>13</v>
      </c>
      <c r="U19" s="430">
        <v>42</v>
      </c>
      <c r="V19" s="430">
        <v>0</v>
      </c>
      <c r="W19" s="430">
        <v>11</v>
      </c>
      <c r="X19" s="430">
        <v>7</v>
      </c>
      <c r="Y19" s="430">
        <v>2</v>
      </c>
      <c r="Z19" s="430">
        <v>5</v>
      </c>
      <c r="AA19" s="430">
        <v>4</v>
      </c>
      <c r="AB19" s="430">
        <v>15</v>
      </c>
      <c r="AC19" s="430">
        <v>42</v>
      </c>
      <c r="AD19" s="430">
        <v>25</v>
      </c>
      <c r="AE19" s="430">
        <v>22</v>
      </c>
      <c r="AF19" s="430">
        <v>37</v>
      </c>
      <c r="AG19" s="430">
        <v>5</v>
      </c>
      <c r="AH19" s="430">
        <v>1</v>
      </c>
      <c r="AI19" s="430">
        <v>12</v>
      </c>
      <c r="AJ19">
        <v>13</v>
      </c>
      <c r="AK19" s="430">
        <v>4</v>
      </c>
      <c r="AL19" s="430">
        <v>2</v>
      </c>
      <c r="AM19" s="430">
        <v>4</v>
      </c>
      <c r="AN19" s="430">
        <v>2</v>
      </c>
      <c r="AO19" s="430">
        <v>6</v>
      </c>
      <c r="AP19" s="430">
        <v>1</v>
      </c>
      <c r="AQ19" s="430">
        <v>11</v>
      </c>
      <c r="AR19" s="430">
        <v>4</v>
      </c>
      <c r="AS19" s="430">
        <v>8</v>
      </c>
      <c r="AT19" s="266"/>
      <c r="AU19" s="258">
        <f t="shared" si="0"/>
        <v>42</v>
      </c>
      <c r="AV19" s="258">
        <f t="shared" si="1"/>
        <v>0</v>
      </c>
      <c r="AW19" s="257">
        <f t="shared" si="2"/>
        <v>463</v>
      </c>
    </row>
    <row r="20" spans="1:51" ht="30" customHeight="1" thickTop="1" thickBot="1" x14ac:dyDescent="0.25">
      <c r="A20" s="112">
        <v>9</v>
      </c>
      <c r="B20" s="137" t="s">
        <v>23</v>
      </c>
      <c r="D20" s="430">
        <v>9</v>
      </c>
      <c r="E20" s="430">
        <v>4</v>
      </c>
      <c r="F20" s="430">
        <v>11</v>
      </c>
      <c r="G20" s="430">
        <v>8</v>
      </c>
      <c r="H20">
        <v>0</v>
      </c>
      <c r="I20" s="430">
        <v>6</v>
      </c>
      <c r="J20" s="430">
        <v>30</v>
      </c>
      <c r="K20" s="430">
        <v>9</v>
      </c>
      <c r="L20" s="430">
        <v>10</v>
      </c>
      <c r="M20" s="430">
        <v>4</v>
      </c>
      <c r="N20" s="430">
        <v>2</v>
      </c>
      <c r="O20" s="430">
        <v>4</v>
      </c>
      <c r="P20">
        <v>2</v>
      </c>
      <c r="Q20" s="430">
        <v>0</v>
      </c>
      <c r="R20" s="430">
        <v>5</v>
      </c>
      <c r="S20" s="430">
        <v>4</v>
      </c>
      <c r="T20">
        <v>4</v>
      </c>
      <c r="U20" s="430">
        <v>25</v>
      </c>
      <c r="V20" s="430">
        <v>1</v>
      </c>
      <c r="W20" s="430">
        <v>7</v>
      </c>
      <c r="X20" s="430">
        <v>10</v>
      </c>
      <c r="Y20" s="430">
        <v>6</v>
      </c>
      <c r="Z20" s="430">
        <v>1</v>
      </c>
      <c r="AA20" s="430">
        <v>9</v>
      </c>
      <c r="AB20" s="430">
        <v>7</v>
      </c>
      <c r="AC20" s="430">
        <v>15</v>
      </c>
      <c r="AD20" s="430">
        <v>20</v>
      </c>
      <c r="AE20" s="430">
        <v>14</v>
      </c>
      <c r="AF20" s="430">
        <v>24</v>
      </c>
      <c r="AG20" s="430">
        <v>2</v>
      </c>
      <c r="AH20" s="430">
        <v>14</v>
      </c>
      <c r="AI20" s="430">
        <v>3</v>
      </c>
      <c r="AJ20">
        <v>7</v>
      </c>
      <c r="AK20" s="430">
        <v>5</v>
      </c>
      <c r="AL20" s="430">
        <v>1</v>
      </c>
      <c r="AM20" s="430">
        <v>1</v>
      </c>
      <c r="AN20" s="430">
        <v>2</v>
      </c>
      <c r="AO20" s="430">
        <v>5</v>
      </c>
      <c r="AP20" s="430">
        <v>2</v>
      </c>
      <c r="AQ20" s="430">
        <v>15</v>
      </c>
      <c r="AR20" s="430">
        <v>3</v>
      </c>
      <c r="AS20" s="430">
        <v>2</v>
      </c>
      <c r="AT20" s="266"/>
      <c r="AU20" s="258">
        <f t="shared" si="0"/>
        <v>30</v>
      </c>
      <c r="AV20" s="258">
        <f t="shared" si="1"/>
        <v>0</v>
      </c>
      <c r="AW20" s="257">
        <f t="shared" si="2"/>
        <v>313</v>
      </c>
      <c r="AX20" s="49">
        <v>9</v>
      </c>
      <c r="AY20" s="178">
        <f>AW20</f>
        <v>313</v>
      </c>
    </row>
    <row r="21" spans="1:51" ht="30" customHeight="1" thickTop="1" thickBot="1" x14ac:dyDescent="0.25">
      <c r="A21" s="108" t="s">
        <v>13</v>
      </c>
      <c r="B21" s="133" t="s">
        <v>80</v>
      </c>
      <c r="D21" s="430">
        <v>5</v>
      </c>
      <c r="E21" s="430">
        <v>1</v>
      </c>
      <c r="F21" s="430">
        <v>7</v>
      </c>
      <c r="G21" s="430">
        <v>6</v>
      </c>
      <c r="H21">
        <v>0</v>
      </c>
      <c r="I21" s="430">
        <v>10</v>
      </c>
      <c r="J21" s="430">
        <v>27</v>
      </c>
      <c r="K21" s="430">
        <v>7</v>
      </c>
      <c r="L21" s="430">
        <v>6</v>
      </c>
      <c r="M21" s="430">
        <v>0</v>
      </c>
      <c r="N21" s="430">
        <v>6</v>
      </c>
      <c r="O21" s="430">
        <v>7</v>
      </c>
      <c r="P21">
        <v>7</v>
      </c>
      <c r="Q21" s="430">
        <v>14</v>
      </c>
      <c r="R21" s="430">
        <v>6</v>
      </c>
      <c r="S21" s="430">
        <v>7</v>
      </c>
      <c r="T21">
        <v>1</v>
      </c>
      <c r="U21" s="430">
        <v>38</v>
      </c>
      <c r="V21" s="430">
        <v>0</v>
      </c>
      <c r="W21" s="430">
        <v>4</v>
      </c>
      <c r="X21" s="430">
        <v>3</v>
      </c>
      <c r="Y21" s="430">
        <v>0</v>
      </c>
      <c r="Z21" s="430">
        <v>1</v>
      </c>
      <c r="AA21" s="430">
        <v>8</v>
      </c>
      <c r="AB21" s="430">
        <v>7</v>
      </c>
      <c r="AC21" s="430">
        <v>15</v>
      </c>
      <c r="AD21" s="430">
        <v>18</v>
      </c>
      <c r="AE21" s="430">
        <v>11</v>
      </c>
      <c r="AF21" s="430">
        <v>13</v>
      </c>
      <c r="AG21" s="430">
        <v>7</v>
      </c>
      <c r="AH21" s="430">
        <v>5</v>
      </c>
      <c r="AI21" s="430">
        <v>8</v>
      </c>
      <c r="AJ21">
        <v>18</v>
      </c>
      <c r="AK21" s="430">
        <v>2</v>
      </c>
      <c r="AL21" s="430">
        <v>1</v>
      </c>
      <c r="AM21" s="430">
        <v>2</v>
      </c>
      <c r="AN21" s="430">
        <v>2</v>
      </c>
      <c r="AO21" s="430">
        <v>4</v>
      </c>
      <c r="AP21" s="430">
        <v>0</v>
      </c>
      <c r="AQ21" s="430">
        <v>11</v>
      </c>
      <c r="AR21" s="430">
        <v>4</v>
      </c>
      <c r="AS21" s="430">
        <v>5</v>
      </c>
      <c r="AT21" s="266"/>
      <c r="AU21" s="258">
        <f t="shared" si="0"/>
        <v>38</v>
      </c>
      <c r="AV21" s="258">
        <f t="shared" si="1"/>
        <v>0</v>
      </c>
      <c r="AW21" s="257">
        <f t="shared" si="2"/>
        <v>304</v>
      </c>
      <c r="AX21" s="49">
        <v>10</v>
      </c>
      <c r="AY21" s="178">
        <f>AW21+AW22+AW23</f>
        <v>1493</v>
      </c>
    </row>
    <row r="22" spans="1:51" ht="30" customHeight="1" thickTop="1" thickBot="1" x14ac:dyDescent="0.25">
      <c r="A22" s="104" t="s">
        <v>9</v>
      </c>
      <c r="B22" s="138" t="s">
        <v>81</v>
      </c>
      <c r="D22" s="430">
        <v>2</v>
      </c>
      <c r="E22" s="430">
        <v>1</v>
      </c>
      <c r="F22" s="430">
        <v>0</v>
      </c>
      <c r="G22" s="430">
        <v>4</v>
      </c>
      <c r="H22">
        <v>0</v>
      </c>
      <c r="I22" s="430">
        <v>6</v>
      </c>
      <c r="J22" s="430">
        <v>22</v>
      </c>
      <c r="K22" s="430">
        <v>3</v>
      </c>
      <c r="L22" s="430">
        <v>7</v>
      </c>
      <c r="M22" s="430">
        <v>1</v>
      </c>
      <c r="N22" s="430">
        <v>3</v>
      </c>
      <c r="O22" s="430">
        <v>1</v>
      </c>
      <c r="P22">
        <v>3</v>
      </c>
      <c r="Q22" s="430">
        <v>10</v>
      </c>
      <c r="R22" s="430">
        <v>1</v>
      </c>
      <c r="S22" s="430">
        <v>12</v>
      </c>
      <c r="T22">
        <v>5</v>
      </c>
      <c r="U22" s="430">
        <v>18</v>
      </c>
      <c r="V22" s="430">
        <v>1</v>
      </c>
      <c r="W22" s="430">
        <v>4</v>
      </c>
      <c r="X22" s="430">
        <v>6</v>
      </c>
      <c r="Y22" s="430">
        <v>0</v>
      </c>
      <c r="Z22" s="430">
        <v>1</v>
      </c>
      <c r="AA22" s="430">
        <v>6</v>
      </c>
      <c r="AB22" s="430">
        <v>6</v>
      </c>
      <c r="AC22" s="430">
        <v>12</v>
      </c>
      <c r="AD22" s="430">
        <v>7</v>
      </c>
      <c r="AE22" s="430">
        <v>3</v>
      </c>
      <c r="AF22" s="430">
        <v>6</v>
      </c>
      <c r="AG22" s="430">
        <v>2</v>
      </c>
      <c r="AH22" s="430">
        <v>0</v>
      </c>
      <c r="AI22" s="430">
        <v>2</v>
      </c>
      <c r="AJ22">
        <v>11</v>
      </c>
      <c r="AK22" s="430">
        <v>1</v>
      </c>
      <c r="AL22" s="430">
        <v>0</v>
      </c>
      <c r="AM22" s="430">
        <v>0</v>
      </c>
      <c r="AN22" s="430">
        <v>1</v>
      </c>
      <c r="AO22" s="430">
        <v>2</v>
      </c>
      <c r="AP22" s="430">
        <v>0</v>
      </c>
      <c r="AQ22" s="430">
        <v>5</v>
      </c>
      <c r="AR22" s="430">
        <v>0</v>
      </c>
      <c r="AS22" s="430">
        <v>0</v>
      </c>
      <c r="AT22" s="266"/>
      <c r="AU22" s="258">
        <f t="shared" si="0"/>
        <v>22</v>
      </c>
      <c r="AV22" s="258">
        <f t="shared" si="1"/>
        <v>0</v>
      </c>
      <c r="AW22" s="257">
        <f t="shared" si="2"/>
        <v>175</v>
      </c>
    </row>
    <row r="23" spans="1:51" ht="30" customHeight="1" thickTop="1" thickBot="1" x14ac:dyDescent="0.25">
      <c r="A23" s="125" t="s">
        <v>11</v>
      </c>
      <c r="B23" s="139" t="s">
        <v>82</v>
      </c>
      <c r="D23" s="430">
        <v>17</v>
      </c>
      <c r="E23" s="430">
        <v>2</v>
      </c>
      <c r="F23" s="430">
        <v>30</v>
      </c>
      <c r="G23" s="430">
        <v>31</v>
      </c>
      <c r="H23">
        <v>4</v>
      </c>
      <c r="I23" s="430">
        <v>31</v>
      </c>
      <c r="J23" s="430">
        <v>99</v>
      </c>
      <c r="K23" s="430">
        <v>14</v>
      </c>
      <c r="L23" s="430">
        <v>23</v>
      </c>
      <c r="M23" s="430">
        <v>2</v>
      </c>
      <c r="N23" s="430">
        <v>19</v>
      </c>
      <c r="O23" s="430">
        <v>12</v>
      </c>
      <c r="P23">
        <v>18</v>
      </c>
      <c r="Q23" s="430">
        <v>13</v>
      </c>
      <c r="R23" s="430">
        <v>31</v>
      </c>
      <c r="S23" s="430">
        <v>16</v>
      </c>
      <c r="T23">
        <v>24</v>
      </c>
      <c r="U23" s="430">
        <v>122</v>
      </c>
      <c r="V23" s="430">
        <v>0</v>
      </c>
      <c r="W23" s="430">
        <v>30</v>
      </c>
      <c r="X23" s="430">
        <v>16</v>
      </c>
      <c r="Y23" s="430">
        <v>5</v>
      </c>
      <c r="Z23" s="430">
        <v>6</v>
      </c>
      <c r="AA23" s="430">
        <v>17</v>
      </c>
      <c r="AB23" s="430">
        <v>22</v>
      </c>
      <c r="AC23" s="430">
        <v>69</v>
      </c>
      <c r="AD23" s="430">
        <v>44</v>
      </c>
      <c r="AE23" s="430">
        <v>45</v>
      </c>
      <c r="AF23" s="430">
        <v>59</v>
      </c>
      <c r="AG23" s="430">
        <v>14</v>
      </c>
      <c r="AH23" s="430">
        <v>6</v>
      </c>
      <c r="AI23" s="430">
        <v>22</v>
      </c>
      <c r="AJ23">
        <v>51</v>
      </c>
      <c r="AK23" s="430">
        <v>2</v>
      </c>
      <c r="AL23" s="430">
        <v>4</v>
      </c>
      <c r="AM23" s="430">
        <v>3</v>
      </c>
      <c r="AN23" s="430">
        <v>10</v>
      </c>
      <c r="AO23" s="430">
        <v>29</v>
      </c>
      <c r="AP23" s="430">
        <v>2</v>
      </c>
      <c r="AQ23" s="430">
        <v>29</v>
      </c>
      <c r="AR23" s="430">
        <v>4</v>
      </c>
      <c r="AS23" s="430">
        <v>17</v>
      </c>
      <c r="AT23" s="266"/>
      <c r="AU23" s="258">
        <f t="shared" si="0"/>
        <v>122</v>
      </c>
      <c r="AV23" s="258">
        <f t="shared" si="1"/>
        <v>0</v>
      </c>
      <c r="AW23" s="257">
        <f t="shared" si="2"/>
        <v>1014</v>
      </c>
    </row>
    <row r="24" spans="1:51" ht="21" customHeight="1" thickTop="1" thickBot="1" x14ac:dyDescent="0.25">
      <c r="A24" s="140" t="s">
        <v>86</v>
      </c>
      <c r="B24" s="140"/>
      <c r="C24" s="141"/>
      <c r="D24" s="430">
        <v>0</v>
      </c>
      <c r="E24" s="430">
        <v>0</v>
      </c>
      <c r="F24" s="430">
        <v>0</v>
      </c>
      <c r="G24" s="430">
        <v>0</v>
      </c>
      <c r="H24" s="430">
        <v>0</v>
      </c>
      <c r="I24" s="430">
        <v>0</v>
      </c>
      <c r="J24" s="430">
        <v>0</v>
      </c>
      <c r="K24" s="430">
        <v>0</v>
      </c>
      <c r="L24" s="430">
        <v>0</v>
      </c>
      <c r="M24" s="430">
        <v>0</v>
      </c>
      <c r="N24" s="430">
        <v>0</v>
      </c>
      <c r="O24" s="430">
        <v>0</v>
      </c>
      <c r="P24">
        <v>0</v>
      </c>
      <c r="Q24" s="430">
        <v>0</v>
      </c>
      <c r="R24" s="430">
        <v>0</v>
      </c>
      <c r="S24" s="430">
        <v>0</v>
      </c>
      <c r="T24">
        <v>0</v>
      </c>
      <c r="U24" s="430">
        <v>0</v>
      </c>
      <c r="V24" s="430">
        <v>0</v>
      </c>
      <c r="W24" s="430">
        <v>0</v>
      </c>
      <c r="X24" s="430">
        <v>0</v>
      </c>
      <c r="Y24" s="430">
        <v>0</v>
      </c>
      <c r="Z24" s="430">
        <v>0</v>
      </c>
      <c r="AA24" s="430">
        <v>0</v>
      </c>
      <c r="AB24" s="430">
        <v>0</v>
      </c>
      <c r="AC24" s="430">
        <v>0</v>
      </c>
      <c r="AD24" s="430">
        <v>0</v>
      </c>
      <c r="AE24" s="430">
        <v>0</v>
      </c>
      <c r="AF24" s="430">
        <v>0</v>
      </c>
      <c r="AG24" s="430">
        <v>0</v>
      </c>
      <c r="AH24" s="430">
        <v>0</v>
      </c>
      <c r="AI24" s="430">
        <v>0</v>
      </c>
      <c r="AJ24">
        <v>0</v>
      </c>
      <c r="AK24" s="430">
        <v>0</v>
      </c>
      <c r="AL24" s="430">
        <v>0</v>
      </c>
      <c r="AM24" s="430">
        <v>0</v>
      </c>
      <c r="AN24" s="430">
        <v>0</v>
      </c>
      <c r="AO24" s="430">
        <v>0</v>
      </c>
      <c r="AP24" s="430">
        <v>0</v>
      </c>
      <c r="AQ24" s="430">
        <v>0</v>
      </c>
      <c r="AR24" s="430">
        <v>0</v>
      </c>
      <c r="AS24" s="430">
        <v>0</v>
      </c>
      <c r="AT24" s="266"/>
      <c r="AU24" s="289">
        <f t="shared" si="0"/>
        <v>0</v>
      </c>
      <c r="AV24" s="289">
        <f t="shared" si="1"/>
        <v>0</v>
      </c>
      <c r="AW24" s="257">
        <f t="shared" si="2"/>
        <v>0</v>
      </c>
      <c r="AY24" s="178">
        <v>55</v>
      </c>
    </row>
    <row r="25" spans="1:51" ht="19" thickTop="1" x14ac:dyDescent="0.2">
      <c r="A25" s="142" t="s">
        <v>87</v>
      </c>
      <c r="B25" s="140"/>
      <c r="C25" s="141"/>
      <c r="D25" s="259">
        <f t="shared" ref="D25:AS25" si="3">SUM(D6:D24)</f>
        <v>570</v>
      </c>
      <c r="E25" s="259">
        <f t="shared" si="3"/>
        <v>139</v>
      </c>
      <c r="F25" s="259">
        <f t="shared" si="3"/>
        <v>417</v>
      </c>
      <c r="G25" s="259">
        <f t="shared" si="3"/>
        <v>387</v>
      </c>
      <c r="H25" s="259">
        <f t="shared" si="3"/>
        <v>98</v>
      </c>
      <c r="I25" s="259">
        <f t="shared" si="3"/>
        <v>358</v>
      </c>
      <c r="J25" s="259">
        <f t="shared" si="3"/>
        <v>2118</v>
      </c>
      <c r="K25" s="259">
        <f t="shared" si="3"/>
        <v>388</v>
      </c>
      <c r="L25" s="259">
        <f t="shared" si="3"/>
        <v>489</v>
      </c>
      <c r="M25" s="259">
        <f t="shared" si="3"/>
        <v>173</v>
      </c>
      <c r="N25" s="259">
        <f t="shared" si="3"/>
        <v>276</v>
      </c>
      <c r="O25" s="259">
        <f t="shared" si="3"/>
        <v>237</v>
      </c>
      <c r="P25" s="259">
        <f t="shared" si="3"/>
        <v>280</v>
      </c>
      <c r="Q25" s="259">
        <f t="shared" si="3"/>
        <v>533</v>
      </c>
      <c r="R25" s="259">
        <f t="shared" si="3"/>
        <v>318</v>
      </c>
      <c r="S25" s="259">
        <f t="shared" si="3"/>
        <v>231</v>
      </c>
      <c r="T25" s="259">
        <f t="shared" si="3"/>
        <v>298</v>
      </c>
      <c r="U25" s="259">
        <f t="shared" si="3"/>
        <v>1788</v>
      </c>
      <c r="V25" s="259">
        <f t="shared" si="3"/>
        <v>50</v>
      </c>
      <c r="W25" s="259">
        <f t="shared" si="3"/>
        <v>501</v>
      </c>
      <c r="X25" s="259">
        <f t="shared" si="3"/>
        <v>440</v>
      </c>
      <c r="Y25" s="259">
        <f t="shared" si="3"/>
        <v>185</v>
      </c>
      <c r="Z25" s="259">
        <f t="shared" si="3"/>
        <v>143</v>
      </c>
      <c r="AA25" s="259">
        <f t="shared" si="3"/>
        <v>433</v>
      </c>
      <c r="AB25" s="259">
        <f t="shared" si="3"/>
        <v>782</v>
      </c>
      <c r="AC25" s="259">
        <f t="shared" si="3"/>
        <v>1463</v>
      </c>
      <c r="AD25" s="259">
        <f t="shared" si="3"/>
        <v>1046</v>
      </c>
      <c r="AE25" s="259">
        <f t="shared" si="3"/>
        <v>844</v>
      </c>
      <c r="AF25" s="259">
        <f t="shared" si="3"/>
        <v>1442</v>
      </c>
      <c r="AG25" s="259">
        <f t="shared" si="3"/>
        <v>326</v>
      </c>
      <c r="AH25" s="259">
        <f t="shared" si="3"/>
        <v>377</v>
      </c>
      <c r="AI25" s="259">
        <f t="shared" si="3"/>
        <v>385</v>
      </c>
      <c r="AJ25" s="259">
        <f t="shared" si="3"/>
        <v>807</v>
      </c>
      <c r="AK25" s="259">
        <f t="shared" si="3"/>
        <v>321</v>
      </c>
      <c r="AL25" s="259">
        <f t="shared" si="3"/>
        <v>104</v>
      </c>
      <c r="AM25" s="259">
        <f t="shared" si="3"/>
        <v>137</v>
      </c>
      <c r="AN25" s="259">
        <f t="shared" si="3"/>
        <v>149</v>
      </c>
      <c r="AO25" s="259">
        <f t="shared" si="3"/>
        <v>550</v>
      </c>
      <c r="AP25" s="259">
        <f t="shared" si="3"/>
        <v>177</v>
      </c>
      <c r="AQ25" s="259">
        <f t="shared" si="3"/>
        <v>596</v>
      </c>
      <c r="AR25" s="259">
        <f t="shared" si="3"/>
        <v>117</v>
      </c>
      <c r="AS25" s="259">
        <f t="shared" si="3"/>
        <v>212</v>
      </c>
      <c r="AT25" s="390"/>
      <c r="AU25" s="257"/>
      <c r="AV25" s="257"/>
      <c r="AW25" s="257"/>
      <c r="AY25" s="178">
        <f>SUM(AY6:AY24)</f>
        <v>20740</v>
      </c>
    </row>
    <row r="26" spans="1:51" ht="18" x14ac:dyDescent="0.2">
      <c r="D26" s="50"/>
      <c r="E26" s="50"/>
      <c r="F26" s="50"/>
      <c r="G26" s="50"/>
      <c r="H26" s="396"/>
      <c r="I26" s="146"/>
      <c r="J26" s="252"/>
      <c r="K26" s="50"/>
      <c r="L26" s="220"/>
      <c r="M26" s="50"/>
      <c r="N26" s="207"/>
      <c r="O26" s="101"/>
      <c r="P26" s="399"/>
      <c r="Q26" s="401"/>
      <c r="R26" s="143"/>
      <c r="S26" s="50"/>
      <c r="T26" s="396"/>
      <c r="U26" s="50"/>
      <c r="W26" s="50"/>
      <c r="X26" s="207"/>
      <c r="Y26" s="207"/>
      <c r="Z26" s="50"/>
      <c r="AA26" s="143"/>
      <c r="AB26" s="56"/>
      <c r="AC26" s="50"/>
      <c r="AD26" s="212"/>
      <c r="AE26" s="143"/>
      <c r="AF26" s="50"/>
      <c r="AG26" s="50"/>
      <c r="AH26" s="146"/>
      <c r="AI26" s="240"/>
      <c r="AJ26" s="405"/>
      <c r="AK26" s="146"/>
      <c r="AL26" s="146"/>
      <c r="AM26" s="147"/>
      <c r="AN26" s="146"/>
      <c r="AO26" s="148"/>
      <c r="AP26" s="146"/>
      <c r="AQ26" s="146"/>
      <c r="AR26" s="146"/>
      <c r="AS26" s="146"/>
      <c r="AT26" s="146"/>
      <c r="AW26" s="257">
        <f>SUM(D25:AS25)</f>
        <v>20685</v>
      </c>
    </row>
    <row r="27" spans="1:51" x14ac:dyDescent="0.2">
      <c r="D27" s="50"/>
      <c r="E27" s="50"/>
      <c r="F27" s="50"/>
      <c r="G27" s="50"/>
      <c r="H27" s="396"/>
      <c r="I27" s="146"/>
      <c r="J27" s="252"/>
      <c r="K27" s="50"/>
      <c r="L27" s="221"/>
      <c r="M27" s="50"/>
      <c r="N27" s="207"/>
      <c r="O27" s="50"/>
      <c r="P27" s="396"/>
      <c r="Q27" s="396"/>
      <c r="R27" s="50"/>
      <c r="S27" s="50"/>
      <c r="T27" s="396"/>
      <c r="U27" s="50"/>
      <c r="W27" s="50"/>
      <c r="X27" s="207"/>
      <c r="Y27" s="207"/>
      <c r="Z27" s="50"/>
      <c r="AA27" s="50"/>
      <c r="AB27" s="50"/>
      <c r="AC27" s="50"/>
      <c r="AD27" s="207"/>
      <c r="AE27" s="50"/>
      <c r="AF27" s="50"/>
      <c r="AG27" s="50"/>
      <c r="AH27" s="146"/>
      <c r="AI27" s="240"/>
      <c r="AJ27" s="40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</row>
    <row r="28" spans="1:51" x14ac:dyDescent="0.2">
      <c r="D28" s="50"/>
      <c r="E28" s="50"/>
      <c r="F28" s="50"/>
      <c r="G28" s="50"/>
      <c r="H28" s="396"/>
      <c r="I28" s="146"/>
      <c r="J28" s="252"/>
      <c r="K28" s="50"/>
      <c r="L28" s="221"/>
      <c r="M28" s="50"/>
      <c r="N28" s="207"/>
      <c r="O28" s="50"/>
      <c r="P28" s="396"/>
      <c r="Q28" s="396"/>
      <c r="R28" s="50"/>
      <c r="S28" s="50"/>
      <c r="T28" s="396"/>
      <c r="U28" s="50"/>
      <c r="W28" s="50"/>
      <c r="X28" s="207"/>
      <c r="Z28" s="50"/>
      <c r="AA28" s="50"/>
      <c r="AB28" s="56"/>
      <c r="AC28" s="50"/>
      <c r="AD28" s="207"/>
      <c r="AE28" s="50"/>
      <c r="AF28" s="50"/>
      <c r="AG28" s="50"/>
      <c r="AH28" s="146"/>
      <c r="AJ28" s="40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W28" s="302"/>
    </row>
    <row r="29" spans="1:51" s="55" customFormat="1" x14ac:dyDescent="0.2">
      <c r="A29" s="54"/>
      <c r="D29" s="56"/>
      <c r="E29" s="56"/>
      <c r="F29" s="56"/>
      <c r="G29" s="56"/>
      <c r="H29" s="397"/>
      <c r="I29" s="147"/>
      <c r="J29" s="253"/>
      <c r="K29" s="56"/>
      <c r="L29" s="222"/>
      <c r="M29" s="56"/>
      <c r="N29" s="208"/>
      <c r="O29" s="56"/>
      <c r="P29" s="397"/>
      <c r="Q29" s="397"/>
      <c r="R29" s="56"/>
      <c r="S29" s="56"/>
      <c r="T29" s="397"/>
      <c r="U29" s="56"/>
      <c r="W29" s="56"/>
      <c r="X29" s="208"/>
      <c r="Y29" s="209"/>
      <c r="Z29" s="56"/>
      <c r="AA29" s="56"/>
      <c r="AB29" s="56"/>
      <c r="AC29" s="56"/>
      <c r="AD29" s="208"/>
      <c r="AE29" s="56"/>
      <c r="AF29" s="56"/>
      <c r="AG29" s="56"/>
      <c r="AH29" s="147"/>
      <c r="AJ29" s="406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57"/>
      <c r="AV29" s="57"/>
      <c r="AW29" s="57"/>
      <c r="AX29" s="49"/>
      <c r="AY29" s="178"/>
    </row>
    <row r="30" spans="1:51" x14ac:dyDescent="0.2">
      <c r="A30" s="54"/>
      <c r="D30" s="50"/>
      <c r="E30" s="50"/>
      <c r="F30" s="50"/>
      <c r="G30" s="50"/>
      <c r="H30" s="396"/>
      <c r="I30" s="146"/>
      <c r="J30" s="252"/>
      <c r="K30" s="50"/>
      <c r="L30" s="221"/>
      <c r="M30" s="50"/>
      <c r="N30" s="207"/>
      <c r="O30" s="50"/>
      <c r="P30" s="396"/>
      <c r="Q30" s="396"/>
      <c r="R30" s="50"/>
      <c r="S30" s="50"/>
      <c r="T30" s="396"/>
      <c r="U30" s="50"/>
      <c r="W30" s="50"/>
      <c r="X30" s="207"/>
      <c r="Z30" s="50"/>
      <c r="AA30" s="50"/>
      <c r="AB30" s="56"/>
      <c r="AC30" s="50"/>
      <c r="AD30" s="207"/>
      <c r="AE30" s="50"/>
      <c r="AF30" s="50"/>
      <c r="AG30" s="50"/>
      <c r="AH30" s="146"/>
      <c r="AJ30" s="40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4"/>
      <c r="AV30" s="144"/>
      <c r="AW30" s="144"/>
    </row>
    <row r="31" spans="1:51" x14ac:dyDescent="0.2">
      <c r="A31" s="54"/>
      <c r="D31" s="50"/>
      <c r="E31" s="50"/>
      <c r="F31" s="50"/>
      <c r="G31" s="50"/>
      <c r="H31" s="396"/>
      <c r="I31" s="146"/>
      <c r="J31" s="252"/>
      <c r="K31" s="50"/>
      <c r="L31" s="221"/>
      <c r="M31" s="50"/>
      <c r="N31" s="207"/>
      <c r="O31" s="50"/>
      <c r="P31" s="396"/>
      <c r="Q31" s="396"/>
      <c r="R31" s="50"/>
      <c r="S31" s="50"/>
      <c r="T31" s="396"/>
      <c r="U31" s="50"/>
      <c r="W31" s="50"/>
      <c r="X31" s="207"/>
      <c r="Z31" s="50"/>
      <c r="AA31" s="50"/>
      <c r="AB31" s="56"/>
      <c r="AC31" s="50"/>
      <c r="AD31" s="207"/>
      <c r="AE31" s="50"/>
      <c r="AF31" s="50"/>
      <c r="AG31" s="50"/>
      <c r="AH31" s="146"/>
      <c r="AJ31" s="40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</row>
    <row r="32" spans="1:51" x14ac:dyDescent="0.2">
      <c r="D32" s="50"/>
      <c r="E32" s="50"/>
      <c r="F32" s="50"/>
      <c r="G32" s="50"/>
      <c r="H32" s="396"/>
      <c r="I32" s="146"/>
      <c r="J32" s="252"/>
      <c r="K32" s="50"/>
      <c r="L32" s="221"/>
      <c r="M32" s="50"/>
      <c r="N32" s="207"/>
      <c r="O32" s="50"/>
      <c r="P32" s="396"/>
      <c r="Q32" s="396"/>
      <c r="R32" s="50"/>
      <c r="S32" s="50"/>
      <c r="T32" s="396"/>
      <c r="U32" s="50"/>
      <c r="W32" s="50"/>
      <c r="X32" s="207"/>
      <c r="Z32" s="50"/>
      <c r="AA32" s="50"/>
      <c r="AB32" s="56"/>
      <c r="AC32" s="50"/>
      <c r="AD32" s="207"/>
      <c r="AE32" s="50"/>
      <c r="AF32" s="50"/>
      <c r="AG32" s="50"/>
      <c r="AH32" s="146"/>
      <c r="AJ32" s="40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</row>
    <row r="33" spans="4:46" x14ac:dyDescent="0.2">
      <c r="D33" s="50"/>
      <c r="E33" s="50"/>
      <c r="F33" s="50"/>
      <c r="G33" s="50"/>
      <c r="H33" s="396"/>
      <c r="I33" s="146"/>
      <c r="J33" s="252"/>
      <c r="K33" s="50"/>
      <c r="L33" s="221"/>
      <c r="M33" s="50"/>
      <c r="N33" s="207"/>
      <c r="O33" s="50"/>
      <c r="P33" s="396"/>
      <c r="Q33" s="396"/>
      <c r="R33" s="50"/>
      <c r="S33" s="50"/>
      <c r="T33" s="396"/>
      <c r="U33" s="50"/>
      <c r="W33" s="50"/>
      <c r="X33" s="207"/>
      <c r="Z33" s="50"/>
      <c r="AA33" s="50"/>
      <c r="AB33" s="56"/>
      <c r="AC33" s="50"/>
      <c r="AD33" s="207"/>
      <c r="AE33" s="50"/>
      <c r="AF33" s="50"/>
      <c r="AG33" s="50"/>
      <c r="AH33" s="146"/>
      <c r="AJ33" s="40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</row>
    <row r="34" spans="4:46" x14ac:dyDescent="0.2">
      <c r="D34" s="50"/>
      <c r="E34" s="50"/>
      <c r="F34" s="50"/>
      <c r="G34" s="50"/>
      <c r="H34" s="396"/>
      <c r="I34" s="146"/>
      <c r="J34" s="252"/>
      <c r="K34" s="50"/>
      <c r="L34" s="221"/>
      <c r="M34" s="50"/>
      <c r="N34" s="207"/>
      <c r="O34" s="50"/>
      <c r="P34" s="396"/>
      <c r="Q34" s="396"/>
      <c r="R34" s="50"/>
      <c r="S34" s="50"/>
      <c r="T34" s="396"/>
      <c r="U34" s="50"/>
      <c r="W34" s="50"/>
      <c r="X34" s="207"/>
      <c r="Z34" s="50"/>
      <c r="AA34" s="50"/>
      <c r="AB34" s="56"/>
      <c r="AC34" s="50"/>
      <c r="AD34" s="207"/>
      <c r="AE34" s="50"/>
      <c r="AF34" s="50"/>
      <c r="AG34" s="50"/>
      <c r="AH34" s="146"/>
      <c r="AJ34" s="40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</row>
    <row r="35" spans="4:46" x14ac:dyDescent="0.2">
      <c r="D35" s="50"/>
      <c r="E35" s="50"/>
      <c r="F35" s="50"/>
      <c r="G35" s="50"/>
      <c r="H35" s="396"/>
      <c r="I35" s="146"/>
      <c r="J35" s="252"/>
      <c r="K35" s="50"/>
      <c r="L35" s="221"/>
      <c r="M35" s="50"/>
      <c r="N35" s="207"/>
      <c r="O35" s="50"/>
      <c r="P35" s="396"/>
      <c r="Q35" s="396"/>
      <c r="R35" s="50"/>
      <c r="S35" s="50"/>
      <c r="T35" s="396"/>
      <c r="U35" s="50"/>
      <c r="W35" s="50"/>
      <c r="X35" s="207"/>
      <c r="Z35" s="50"/>
      <c r="AA35" s="50"/>
      <c r="AB35" s="56"/>
      <c r="AC35" s="50"/>
      <c r="AD35" s="207"/>
      <c r="AE35" s="50"/>
      <c r="AF35" s="50"/>
      <c r="AG35" s="50"/>
      <c r="AH35" s="146"/>
      <c r="AJ35" s="40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</row>
    <row r="36" spans="4:46" x14ac:dyDescent="0.2">
      <c r="D36" s="50"/>
      <c r="E36" s="50"/>
      <c r="F36" s="50"/>
      <c r="G36" s="50"/>
      <c r="H36" s="396"/>
      <c r="I36" s="146"/>
      <c r="J36" s="252"/>
      <c r="K36" s="50"/>
      <c r="L36" s="221"/>
      <c r="M36" s="50"/>
      <c r="N36" s="211"/>
      <c r="O36" s="50"/>
      <c r="P36" s="396"/>
      <c r="Q36" s="396"/>
      <c r="R36" s="50"/>
      <c r="S36" s="50"/>
      <c r="T36" s="396"/>
      <c r="U36" s="50"/>
      <c r="W36" s="50"/>
      <c r="X36" s="207"/>
      <c r="Z36" s="50"/>
      <c r="AA36" s="50"/>
      <c r="AB36" s="56"/>
      <c r="AC36" s="50"/>
      <c r="AD36" s="207"/>
      <c r="AE36" s="50"/>
      <c r="AF36" s="50"/>
      <c r="AG36" s="50"/>
      <c r="AH36" s="146"/>
      <c r="AJ36" s="40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</row>
  </sheetData>
  <sheetProtection selectLockedCells="1" selectUnlockedCells="1"/>
  <mergeCells count="2">
    <mergeCell ref="A5:B5"/>
    <mergeCell ref="A4:B4"/>
  </mergeCells>
  <phoneticPr fontId="8" type="noConversion"/>
  <pageMargins left="0.19685039370078741" right="0.19685039370078741" top="0.51181102362204722" bottom="0.47244094488188981" header="0.51181102362204722" footer="0.51181102362204722"/>
  <pageSetup paperSize="9" scale="55" orientation="landscape" verticalDpi="300"/>
  <headerFooter>
    <oddHeader>&amp;RSid 3</oddHeader>
    <oddFooter>&amp;R&amp;D</oddFooter>
  </headerFooter>
  <colBreaks count="2" manualBreakCount="2">
    <brk id="26" max="30" man="1"/>
    <brk id="46" max="2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28"/>
  <dimension ref="A1:BB934"/>
  <sheetViews>
    <sheetView showRuler="0" workbookViewId="0">
      <pane xSplit="1" topLeftCell="AO1" activePane="topRight" state="frozen"/>
      <selection pane="topRight" activeCell="AY7" sqref="AY7"/>
    </sheetView>
  </sheetViews>
  <sheetFormatPr baseColWidth="10" defaultColWidth="9.1640625" defaultRowHeight="16" x14ac:dyDescent="0.2"/>
  <cols>
    <col min="1" max="1" width="5" style="9" bestFit="1" customWidth="1"/>
    <col min="2" max="2" width="65.6640625" style="9" bestFit="1" customWidth="1"/>
    <col min="3" max="3" width="9.1640625" style="9" hidden="1" customWidth="1"/>
    <col min="4" max="4" width="9.1640625" style="9" customWidth="1"/>
    <col min="5" max="5" width="8.1640625" style="9" bestFit="1" customWidth="1"/>
    <col min="6" max="6" width="11.33203125" style="9" bestFit="1" customWidth="1"/>
    <col min="7" max="7" width="8.1640625" style="9" bestFit="1" customWidth="1"/>
    <col min="8" max="8" width="13.33203125" style="9" bestFit="1" customWidth="1"/>
    <col min="9" max="9" width="8.1640625" style="9" bestFit="1" customWidth="1"/>
    <col min="10" max="10" width="10.1640625" style="9" bestFit="1" customWidth="1"/>
    <col min="11" max="11" width="10.33203125" style="9" bestFit="1" customWidth="1"/>
    <col min="12" max="12" width="13" style="9" bestFit="1" customWidth="1"/>
    <col min="13" max="14" width="11.33203125" style="9" bestFit="1" customWidth="1"/>
    <col min="15" max="15" width="8.1640625" style="23" bestFit="1" customWidth="1"/>
    <col min="16" max="16" width="11.6640625" style="23" bestFit="1" customWidth="1"/>
    <col min="17" max="17" width="9.33203125" style="23" bestFit="1" customWidth="1"/>
    <col min="18" max="18" width="12.83203125" style="9" bestFit="1" customWidth="1"/>
    <col min="19" max="19" width="10.83203125" style="9" bestFit="1" customWidth="1"/>
    <col min="20" max="20" width="8.1640625" style="9" bestFit="1" customWidth="1"/>
    <col min="21" max="21" width="13" style="9" bestFit="1" customWidth="1"/>
    <col min="22" max="22" width="13.1640625" style="1" bestFit="1" customWidth="1"/>
    <col min="23" max="23" width="15.83203125" style="9" bestFit="1" customWidth="1"/>
    <col min="24" max="24" width="12" style="9" bestFit="1" customWidth="1"/>
    <col min="25" max="25" width="13.1640625" style="9" bestFit="1" customWidth="1"/>
    <col min="26" max="26" width="10.6640625" style="9" bestFit="1" customWidth="1"/>
    <col min="27" max="27" width="8.33203125" style="9" bestFit="1" customWidth="1"/>
    <col min="28" max="28" width="12.33203125" style="9" bestFit="1" customWidth="1"/>
    <col min="29" max="29" width="15" style="9" bestFit="1" customWidth="1"/>
    <col min="30" max="30" width="18.1640625" style="9" bestFit="1" customWidth="1"/>
    <col min="31" max="31" width="15" style="9" bestFit="1" customWidth="1"/>
    <col min="32" max="32" width="20.6640625" style="9" bestFit="1" customWidth="1"/>
    <col min="33" max="33" width="10.6640625" style="9" bestFit="1" customWidth="1"/>
    <col min="34" max="34" width="13.1640625" style="9" bestFit="1" customWidth="1"/>
    <col min="35" max="35" width="13.33203125" style="9" bestFit="1" customWidth="1"/>
    <col min="36" max="36" width="9" style="9" bestFit="1" customWidth="1"/>
    <col min="37" max="37" width="8.83203125" style="9" bestFit="1" customWidth="1"/>
    <col min="38" max="38" width="9.6640625" style="9" bestFit="1" customWidth="1"/>
    <col min="39" max="39" width="9.83203125" style="9" bestFit="1" customWidth="1"/>
    <col min="40" max="40" width="10.1640625" style="9" bestFit="1" customWidth="1"/>
    <col min="41" max="41" width="9.6640625" style="9" bestFit="1" customWidth="1"/>
    <col min="42" max="42" width="13.1640625" style="9" bestFit="1" customWidth="1"/>
    <col min="43" max="43" width="8.1640625" style="9" bestFit="1" customWidth="1"/>
    <col min="44" max="44" width="14" style="9" bestFit="1" customWidth="1"/>
    <col min="45" max="45" width="11.33203125" style="9" bestFit="1" customWidth="1"/>
    <col min="46" max="46" width="13.1640625" style="237" bestFit="1" customWidth="1"/>
    <col min="47" max="47" width="13.1640625" style="238" bestFit="1" customWidth="1"/>
    <col min="48" max="48" width="19" style="8" bestFit="1" customWidth="1"/>
    <col min="49" max="49" width="18.83203125" style="8" customWidth="1"/>
    <col min="50" max="50" width="19.6640625" style="277" bestFit="1" customWidth="1"/>
    <col min="51" max="51" width="9" style="277" bestFit="1" customWidth="1"/>
    <col min="52" max="53" width="9.1640625" style="305"/>
    <col min="54" max="54" width="11.33203125" style="305" bestFit="1" customWidth="1"/>
    <col min="55" max="16384" width="9.1640625" style="305"/>
  </cols>
  <sheetData>
    <row r="1" spans="1:54" ht="31.5" customHeight="1" x14ac:dyDescent="0.2">
      <c r="B1" s="21"/>
      <c r="D1" s="21"/>
      <c r="E1" s="21"/>
      <c r="F1" s="21"/>
      <c r="G1" s="21"/>
      <c r="H1" s="21"/>
      <c r="I1" s="21"/>
      <c r="K1" s="21"/>
      <c r="L1" s="21"/>
      <c r="M1" s="21"/>
      <c r="O1" s="21"/>
      <c r="P1" s="21"/>
      <c r="Q1" s="22"/>
      <c r="R1" s="22"/>
      <c r="AA1" s="23"/>
      <c r="AB1" s="21"/>
      <c r="AC1" s="23"/>
      <c r="AD1" s="23"/>
      <c r="AT1" s="225"/>
      <c r="AU1" s="226"/>
      <c r="AV1" s="6"/>
      <c r="AW1" s="6"/>
    </row>
    <row r="2" spans="1:54" ht="24.75" customHeight="1" x14ac:dyDescent="0.2">
      <c r="B2" s="17" t="s">
        <v>3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 s="225"/>
      <c r="AU2" s="226"/>
      <c r="AV2" s="6"/>
      <c r="AW2" s="6"/>
    </row>
    <row r="3" spans="1:54" s="306" customFormat="1" ht="16.5" customHeight="1" thickBot="1" x14ac:dyDescent="0.25">
      <c r="A3" s="12"/>
      <c r="B3" s="12"/>
      <c r="C3" s="10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 s="1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 s="225"/>
      <c r="AU3" s="226"/>
      <c r="AV3" s="6"/>
      <c r="AW3" s="6"/>
      <c r="AX3" s="298"/>
      <c r="AY3" s="298"/>
      <c r="BB3" s="306">
        <f>SUM('1.Ant pat totalt'!AW6:AW8)</f>
        <v>42279</v>
      </c>
    </row>
    <row r="4" spans="1:54" ht="22.5" customHeight="1" thickTop="1" thickBot="1" x14ac:dyDescent="0.2"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 s="227" t="s">
        <v>83</v>
      </c>
      <c r="AU4" s="228" t="s">
        <v>84</v>
      </c>
      <c r="AV4" s="172"/>
      <c r="AW4" s="172"/>
      <c r="BB4" s="305">
        <f>SUM('3. Därav sectio '!AW6:AW8)</f>
        <v>6857</v>
      </c>
    </row>
    <row r="5" spans="1:54" s="307" customFormat="1" ht="77.25" customHeight="1" thickTop="1" thickBot="1" x14ac:dyDescent="0.25">
      <c r="A5" s="457" t="s">
        <v>1</v>
      </c>
      <c r="B5" s="457"/>
      <c r="C5" s="152"/>
      <c r="D5" s="215" t="s">
        <v>4</v>
      </c>
      <c r="E5" s="215" t="s">
        <v>30</v>
      </c>
      <c r="F5" s="215" t="s">
        <v>51</v>
      </c>
      <c r="G5" s="215" t="s">
        <v>32</v>
      </c>
      <c r="H5" s="215" t="s">
        <v>28</v>
      </c>
      <c r="I5" s="215" t="s">
        <v>43</v>
      </c>
      <c r="J5" s="215" t="s">
        <v>52</v>
      </c>
      <c r="K5" s="215" t="s">
        <v>55</v>
      </c>
      <c r="L5" s="215" t="s">
        <v>6</v>
      </c>
      <c r="M5" s="215" t="s">
        <v>36</v>
      </c>
      <c r="N5" s="215" t="s">
        <v>44</v>
      </c>
      <c r="O5" s="215" t="s">
        <v>56</v>
      </c>
      <c r="P5" s="215" t="s">
        <v>15</v>
      </c>
      <c r="Q5" s="215" t="s">
        <v>5</v>
      </c>
      <c r="R5" s="215" t="s">
        <v>29</v>
      </c>
      <c r="S5" s="215" t="s">
        <v>7</v>
      </c>
      <c r="T5" s="215" t="s">
        <v>42</v>
      </c>
      <c r="U5" s="215" t="s">
        <v>70</v>
      </c>
      <c r="V5" s="224" t="s">
        <v>57</v>
      </c>
      <c r="W5" s="224" t="s">
        <v>58</v>
      </c>
      <c r="X5" s="224" t="s">
        <v>53</v>
      </c>
      <c r="Y5" s="224" t="s">
        <v>88</v>
      </c>
      <c r="Z5" s="224" t="s">
        <v>59</v>
      </c>
      <c r="AA5" s="224" t="s">
        <v>41</v>
      </c>
      <c r="AB5" s="224" t="s">
        <v>137</v>
      </c>
      <c r="AC5" s="224" t="s">
        <v>138</v>
      </c>
      <c r="AD5" s="224" t="s">
        <v>139</v>
      </c>
      <c r="AE5" s="224" t="s">
        <v>136</v>
      </c>
      <c r="AF5" s="224" t="s">
        <v>140</v>
      </c>
      <c r="AG5" s="224" t="s">
        <v>60</v>
      </c>
      <c r="AH5" s="224" t="s">
        <v>61</v>
      </c>
      <c r="AI5" s="224" t="s">
        <v>40</v>
      </c>
      <c r="AJ5" s="224" t="s">
        <v>54</v>
      </c>
      <c r="AK5" s="224" t="s">
        <v>37</v>
      </c>
      <c r="AL5" s="224" t="s">
        <v>38</v>
      </c>
      <c r="AM5" s="224" t="s">
        <v>26</v>
      </c>
      <c r="AN5" s="224" t="s">
        <v>8</v>
      </c>
      <c r="AO5" s="224" t="s">
        <v>35</v>
      </c>
      <c r="AP5" s="224" t="s">
        <v>27</v>
      </c>
      <c r="AQ5" s="224" t="s">
        <v>62</v>
      </c>
      <c r="AR5" s="224" t="s">
        <v>63</v>
      </c>
      <c r="AS5" s="224" t="s">
        <v>64</v>
      </c>
      <c r="AT5" s="229" t="s">
        <v>83</v>
      </c>
      <c r="AU5" s="230" t="s">
        <v>84</v>
      </c>
      <c r="AV5" s="275" t="s">
        <v>107</v>
      </c>
      <c r="AW5" s="303"/>
      <c r="AX5" s="308" t="s">
        <v>1</v>
      </c>
      <c r="AY5" s="308"/>
      <c r="BA5" s="308"/>
    </row>
    <row r="6" spans="1:54" ht="30" customHeight="1" thickTop="1" thickBot="1" x14ac:dyDescent="0.25">
      <c r="A6" s="33" t="s">
        <v>16</v>
      </c>
      <c r="B6" s="51" t="s">
        <v>71</v>
      </c>
      <c r="C6" s="52"/>
      <c r="D6" s="351">
        <f>'3. Därav sectio '!D6/'1.Ant pat totalt'!D6</f>
        <v>8.9330024813895778E-2</v>
      </c>
      <c r="E6" s="351">
        <f>'3. Därav sectio '!E6/'1.Ant pat totalt'!E6</f>
        <v>5.6390977443609019E-2</v>
      </c>
      <c r="F6" s="351">
        <f>'3. Därav sectio '!F6/'1.Ant pat totalt'!F6</f>
        <v>8.7431693989071038E-2</v>
      </c>
      <c r="G6" s="351">
        <f>'3. Därav sectio '!G6/'1.Ant pat totalt'!G6</f>
        <v>5.9190031152647975E-2</v>
      </c>
      <c r="H6" s="351">
        <f>'3. Därav sectio '!H6/'1.Ant pat totalt'!H6</f>
        <v>8.771929824561403E-2</v>
      </c>
      <c r="I6" s="351">
        <f>'3. Därav sectio '!I6/'1.Ant pat totalt'!I6</f>
        <v>0.12637362637362637</v>
      </c>
      <c r="J6" s="351">
        <f>'3. Därav sectio '!J6/'1.Ant pat totalt'!J6</f>
        <v>9.7142857142857142E-2</v>
      </c>
      <c r="K6" s="351">
        <f>'3. Därav sectio '!K6/'1.Ant pat totalt'!K6</f>
        <v>4.6296296296296294E-2</v>
      </c>
      <c r="L6" s="351">
        <f>'3. Därav sectio '!L6/'1.Ant pat totalt'!L6</f>
        <v>6.7857142857142852E-2</v>
      </c>
      <c r="M6" s="351">
        <f>'3. Därav sectio '!M6/'1.Ant pat totalt'!M6</f>
        <v>6.8062827225130892E-2</v>
      </c>
      <c r="N6" s="351">
        <f>'3. Därav sectio '!N6/'1.Ant pat totalt'!N6</f>
        <v>5.8712121212121215E-2</v>
      </c>
      <c r="O6" s="351">
        <f>'3. Därav sectio '!O6/'1.Ant pat totalt'!O6</f>
        <v>6.8075117370892016E-2</v>
      </c>
      <c r="P6" s="351">
        <f>'3. Därav sectio '!P6/'1.Ant pat totalt'!P6</f>
        <v>8.4795321637426896E-2</v>
      </c>
      <c r="Q6" s="351">
        <f>'3. Därav sectio '!Q6/'1.Ant pat totalt'!Q6</f>
        <v>9.1362126245847178E-2</v>
      </c>
      <c r="R6" s="351">
        <f>'3. Därav sectio '!R6/'1.Ant pat totalt'!R6</f>
        <v>5.3921568627450983E-2</v>
      </c>
      <c r="S6" s="351">
        <f>'3. Därav sectio '!S6/'1.Ant pat totalt'!S6</f>
        <v>4.2553191489361701E-2</v>
      </c>
      <c r="T6" s="351">
        <f>'3. Därav sectio '!T6/'1.Ant pat totalt'!T6</f>
        <v>5.4545454545454543E-2</v>
      </c>
      <c r="U6" s="351">
        <f>'3. Därav sectio '!U6/'1.Ant pat totalt'!U6</f>
        <v>8.8789682539682543E-2</v>
      </c>
      <c r="V6" s="351">
        <f>'3. Därav sectio '!V6/'1.Ant pat totalt'!V6</f>
        <v>0.13333333333333333</v>
      </c>
      <c r="W6" s="351">
        <f>'3. Därav sectio '!W6/'1.Ant pat totalt'!W6</f>
        <v>6.3454759106933017E-2</v>
      </c>
      <c r="X6" s="351">
        <f>'3. Därav sectio '!X6/'1.Ant pat totalt'!X6</f>
        <v>7.2041166380789029E-2</v>
      </c>
      <c r="Y6" s="351">
        <f>'3. Därav sectio '!Y6/'1.Ant pat totalt'!Y6</f>
        <v>5.7471264367816091E-2</v>
      </c>
      <c r="Z6" s="351">
        <f>'3. Därav sectio '!Z6/'1.Ant pat totalt'!Z6</f>
        <v>4.5714285714285714E-2</v>
      </c>
      <c r="AA6" s="351">
        <f>'3. Därav sectio '!AA6/'1.Ant pat totalt'!AA6</f>
        <v>9.6505823627287851E-2</v>
      </c>
      <c r="AB6" s="351">
        <f>'3. Därav sectio '!AB6/'1.Ant pat totalt'!AB6</f>
        <v>7.4979625101874489E-2</v>
      </c>
      <c r="AC6" s="351">
        <f>'3. Därav sectio '!AC6/'1.Ant pat totalt'!AC6</f>
        <v>7.3765234124438736E-2</v>
      </c>
      <c r="AD6" s="351">
        <f>'3. Därav sectio '!AD6/'1.Ant pat totalt'!AD6</f>
        <v>7.6133447390932418E-2</v>
      </c>
      <c r="AE6" s="351">
        <f>'3. Därav sectio '!AE6/'1.Ant pat totalt'!AE6</f>
        <v>8.2795698924731181E-2</v>
      </c>
      <c r="AF6" s="351">
        <f>'3. Därav sectio '!AF6/'1.Ant pat totalt'!AF6</f>
        <v>6.3765182186234823E-2</v>
      </c>
      <c r="AG6" s="351">
        <f>'3. Därav sectio '!AG6/'1.Ant pat totalt'!AG6</f>
        <v>8.3892617449664433E-2</v>
      </c>
      <c r="AH6" s="351">
        <f>'3. Därav sectio '!AH6/'1.Ant pat totalt'!AH6</f>
        <v>6.7774936061381075E-2</v>
      </c>
      <c r="AI6" s="351">
        <f>'3. Därav sectio '!AI6/'1.Ant pat totalt'!AI6</f>
        <v>8.8888888888888892E-2</v>
      </c>
      <c r="AJ6" s="351">
        <f>'3. Därav sectio '!AJ6/'1.Ant pat totalt'!AJ6</f>
        <v>0.10232067510548523</v>
      </c>
      <c r="AK6" s="351">
        <f>'3. Därav sectio '!AK6/'1.Ant pat totalt'!AK6</f>
        <v>8.5069444444444448E-2</v>
      </c>
      <c r="AL6" s="351">
        <f>'3. Därav sectio '!AL6/'1.Ant pat totalt'!AL6</f>
        <v>3.3057851239669422E-2</v>
      </c>
      <c r="AM6" s="351">
        <f>'3. Därav sectio '!AM6/'1.Ant pat totalt'!AM6</f>
        <v>5.7613168724279837E-2</v>
      </c>
      <c r="AN6" s="351">
        <f>'3. Därav sectio '!AN6/'1.Ant pat totalt'!AN6</f>
        <v>9.8901098901098897E-2</v>
      </c>
      <c r="AO6" s="351">
        <f>'3. Därav sectio '!AO6/'1.Ant pat totalt'!AO6</f>
        <v>9.9853157121879588E-2</v>
      </c>
      <c r="AP6" s="351">
        <f>'3. Därav sectio '!AP6/'1.Ant pat totalt'!AP6</f>
        <v>6.9252077562326875E-2</v>
      </c>
      <c r="AQ6" s="351">
        <f>'3. Därav sectio '!AQ6/'1.Ant pat totalt'!AQ6</f>
        <v>7.6642335766423361E-2</v>
      </c>
      <c r="AR6" s="351">
        <f>'3. Därav sectio '!AR6/'1.Ant pat totalt'!AR6</f>
        <v>6.363636363636363E-2</v>
      </c>
      <c r="AS6" s="351">
        <f>'3. Därav sectio '!AS6/'1.Ant pat totalt'!AS6</f>
        <v>8.387096774193549E-2</v>
      </c>
      <c r="AT6" s="352">
        <f t="shared" ref="AT6:AT24" si="0">MAX(D6:AS6)</f>
        <v>0.13333333333333333</v>
      </c>
      <c r="AU6" s="352">
        <f>MIN(D6:AS6)</f>
        <v>3.3057851239669422E-2</v>
      </c>
      <c r="AV6" s="353">
        <f>'3. Därav sectio '!AW6/'1.Ant pat totalt'!AW6</f>
        <v>7.7815175239628304E-2</v>
      </c>
      <c r="AW6" s="304"/>
      <c r="AX6" s="265">
        <v>1</v>
      </c>
      <c r="AY6" s="284">
        <f>'3. Därav sectio '!AY6/'1.Ant pat totalt'!BA6</f>
        <v>7.7815175239628304E-2</v>
      </c>
      <c r="AZ6" s="248"/>
      <c r="BA6" s="349" t="s">
        <v>141</v>
      </c>
      <c r="BB6" s="373">
        <f>BB4/BB3</f>
        <v>0.1621845360580903</v>
      </c>
    </row>
    <row r="7" spans="1:54" ht="30" customHeight="1" thickTop="1" thickBot="1" x14ac:dyDescent="0.25">
      <c r="A7" s="33" t="s">
        <v>24</v>
      </c>
      <c r="B7" s="51" t="s">
        <v>72</v>
      </c>
      <c r="C7" s="52"/>
      <c r="D7" s="354">
        <f>'3. Därav sectio '!D7/'1.Ant pat totalt'!D7</f>
        <v>0.20754716981132076</v>
      </c>
      <c r="E7" s="354">
        <f>'3. Därav sectio '!E7/'1.Ant pat totalt'!E7</f>
        <v>0.22330097087378642</v>
      </c>
      <c r="F7" s="354">
        <f>'3. Därav sectio '!F7/'1.Ant pat totalt'!F7</f>
        <v>0.20202020202020202</v>
      </c>
      <c r="G7" s="354">
        <f>'3. Därav sectio '!G7/'1.Ant pat totalt'!G7</f>
        <v>0.1337386018237082</v>
      </c>
      <c r="H7" s="354">
        <f>'3. Därav sectio '!H7/'1.Ant pat totalt'!H7</f>
        <v>0.22641509433962265</v>
      </c>
      <c r="I7" s="354">
        <f>'3. Därav sectio '!I7/'1.Ant pat totalt'!I7</f>
        <v>0.20304568527918782</v>
      </c>
      <c r="J7" s="354">
        <f>'3. Därav sectio '!J7/'1.Ant pat totalt'!J7</f>
        <v>0.27554980595084089</v>
      </c>
      <c r="K7" s="354">
        <f>'3. Därav sectio '!K7/'1.Ant pat totalt'!K7</f>
        <v>0.22463768115942029</v>
      </c>
      <c r="L7" s="354">
        <f>'3. Därav sectio '!L7/'1.Ant pat totalt'!L7</f>
        <v>0.19473684210526315</v>
      </c>
      <c r="M7" s="354">
        <f>'3. Därav sectio '!M7/'1.Ant pat totalt'!M7</f>
        <v>0.17241379310344829</v>
      </c>
      <c r="N7" s="354">
        <f>'3. Därav sectio '!N7/'1.Ant pat totalt'!N7</f>
        <v>0.14871794871794872</v>
      </c>
      <c r="O7" s="354">
        <f>'3. Därav sectio '!O7/'1.Ant pat totalt'!O7</f>
        <v>0.21428571428571427</v>
      </c>
      <c r="P7" s="354">
        <f>'3. Därav sectio '!P7/'1.Ant pat totalt'!P7</f>
        <v>0.25210084033613445</v>
      </c>
      <c r="Q7" s="354">
        <f>'3. Därav sectio '!Q7/'1.Ant pat totalt'!Q7</f>
        <v>0.24436090225563908</v>
      </c>
      <c r="R7" s="354">
        <f>'3. Därav sectio '!R7/'1.Ant pat totalt'!R7</f>
        <v>0.19444444444444445</v>
      </c>
      <c r="S7" s="354">
        <f>'3. Därav sectio '!S7/'1.Ant pat totalt'!S7</f>
        <v>0.20542635658914729</v>
      </c>
      <c r="T7" s="354">
        <f>'3. Därav sectio '!T7/'1.Ant pat totalt'!T7</f>
        <v>0.19780219780219779</v>
      </c>
      <c r="U7" s="354">
        <f>'3. Därav sectio '!U7/'1.Ant pat totalt'!U7</f>
        <v>0.23381877022653721</v>
      </c>
      <c r="V7" s="354">
        <f>'3. Därav sectio '!V7/'1.Ant pat totalt'!V7</f>
        <v>0.16666666666666666</v>
      </c>
      <c r="W7" s="354">
        <f>'3. Därav sectio '!W7/'1.Ant pat totalt'!W7</f>
        <v>0.21917808219178081</v>
      </c>
      <c r="X7" s="354">
        <f>'3. Därav sectio '!X7/'1.Ant pat totalt'!X7</f>
        <v>0.21505376344086022</v>
      </c>
      <c r="Y7" s="354">
        <f>'3. Därav sectio '!Y7/'1.Ant pat totalt'!Y7</f>
        <v>0.18421052631578946</v>
      </c>
      <c r="Z7" s="354">
        <f>'3. Därav sectio '!Z7/'1.Ant pat totalt'!Z7</f>
        <v>0.25</v>
      </c>
      <c r="AA7" s="354">
        <f>'3. Därav sectio '!AA7/'1.Ant pat totalt'!AA7</f>
        <v>0.24904214559386972</v>
      </c>
      <c r="AB7" s="354">
        <f>'3. Därav sectio '!AB7/'1.Ant pat totalt'!AB7</f>
        <v>0.22990654205607478</v>
      </c>
      <c r="AC7" s="354">
        <f>'3. Därav sectio '!AC7/'1.Ant pat totalt'!AC7</f>
        <v>0.28381962864721483</v>
      </c>
      <c r="AD7" s="354">
        <f>'3. Därav sectio '!AD7/'1.Ant pat totalt'!AD7</f>
        <v>0.2896174863387978</v>
      </c>
      <c r="AE7" s="354">
        <f>'3. Därav sectio '!AE7/'1.Ant pat totalt'!AE7</f>
        <v>0.28455284552845528</v>
      </c>
      <c r="AF7" s="354">
        <f>'3. Därav sectio '!AF7/'1.Ant pat totalt'!AF7</f>
        <v>0.19804134929270947</v>
      </c>
      <c r="AG7" s="354">
        <f>'3. Därav sectio '!AG7/'1.Ant pat totalt'!AG7</f>
        <v>0.2</v>
      </c>
      <c r="AH7" s="354">
        <f>'3. Därav sectio '!AH7/'1.Ant pat totalt'!AH7</f>
        <v>0.22692307692307692</v>
      </c>
      <c r="AI7" s="354">
        <f>'3. Därav sectio '!AI7/'1.Ant pat totalt'!AI7</f>
        <v>0.32158590308370044</v>
      </c>
      <c r="AJ7" s="354">
        <f>'3. Därav sectio '!AJ7/'1.Ant pat totalt'!AJ7</f>
        <v>0.21964285714285714</v>
      </c>
      <c r="AK7" s="354">
        <f>'3. Därav sectio '!AK7/'1.Ant pat totalt'!AK7</f>
        <v>0.21505376344086022</v>
      </c>
      <c r="AL7" s="354">
        <f>'3. Därav sectio '!AL7/'1.Ant pat totalt'!AL7</f>
        <v>0.28947368421052633</v>
      </c>
      <c r="AM7" s="354">
        <f>'3. Därav sectio '!AM7/'1.Ant pat totalt'!AM7</f>
        <v>0.2</v>
      </c>
      <c r="AN7" s="354">
        <f>'3. Därav sectio '!AN7/'1.Ant pat totalt'!AN7</f>
        <v>0.25842696629213485</v>
      </c>
      <c r="AO7" s="354">
        <f>'3. Därav sectio '!AO7/'1.Ant pat totalt'!AO7</f>
        <v>0.30158730158730157</v>
      </c>
      <c r="AP7" s="354">
        <f>'3. Därav sectio '!AP7/'1.Ant pat totalt'!AP7</f>
        <v>0.25471698113207547</v>
      </c>
      <c r="AQ7" s="354">
        <f>'3. Därav sectio '!AQ7/'1.Ant pat totalt'!AQ7</f>
        <v>0.19060773480662985</v>
      </c>
      <c r="AR7" s="354">
        <f>'3. Därav sectio '!AR7/'1.Ant pat totalt'!AR7</f>
        <v>0.1941747572815534</v>
      </c>
      <c r="AS7" s="354">
        <f>'3. Därav sectio '!AS7/'1.Ant pat totalt'!AS7</f>
        <v>0.22292993630573249</v>
      </c>
      <c r="AT7" s="352">
        <f t="shared" si="0"/>
        <v>0.32158590308370044</v>
      </c>
      <c r="AU7" s="352">
        <f t="shared" ref="AU7:AU24" si="1">MIN(D7:AS7)</f>
        <v>0.1337386018237082</v>
      </c>
      <c r="AV7" s="353">
        <f>'3. Därav sectio '!AW7/'1.Ant pat totalt'!AW7</f>
        <v>0.23339587242026266</v>
      </c>
      <c r="AW7" s="304"/>
      <c r="AX7" s="265">
        <v>2</v>
      </c>
      <c r="AY7" s="284">
        <f>'3. Därav sectio '!AY7/'1.Ant pat totalt'!BA7</f>
        <v>0.31649381063900972</v>
      </c>
      <c r="AZ7" s="248"/>
    </row>
    <row r="8" spans="1:54" ht="30" customHeight="1" thickTop="1" thickBot="1" x14ac:dyDescent="0.25">
      <c r="A8" s="33" t="s">
        <v>11</v>
      </c>
      <c r="B8" s="51" t="s">
        <v>73</v>
      </c>
      <c r="C8" s="52"/>
      <c r="D8" s="354">
        <f>'3. Därav sectio '!D8/'1.Ant pat totalt'!D8</f>
        <v>1</v>
      </c>
      <c r="E8" s="354">
        <f>'3. Därav sectio '!E8/'1.Ant pat totalt'!E8</f>
        <v>1</v>
      </c>
      <c r="F8" s="354">
        <f>'3. Därav sectio '!F8/'1.Ant pat totalt'!F8</f>
        <v>1</v>
      </c>
      <c r="G8" s="354">
        <f>'3. Därav sectio '!G8/'1.Ant pat totalt'!G8</f>
        <v>1</v>
      </c>
      <c r="H8" s="354">
        <f>'3. Därav sectio '!H8/'1.Ant pat totalt'!H8</f>
        <v>1</v>
      </c>
      <c r="I8" s="354">
        <f>'3. Därav sectio '!I8/'1.Ant pat totalt'!I8</f>
        <v>1</v>
      </c>
      <c r="J8" s="354">
        <f>'3. Därav sectio '!J8/'1.Ant pat totalt'!J8</f>
        <v>1</v>
      </c>
      <c r="K8" s="354">
        <f>'3. Därav sectio '!K8/'1.Ant pat totalt'!K8</f>
        <v>1</v>
      </c>
      <c r="L8" s="354">
        <f>'3. Därav sectio '!L8/'1.Ant pat totalt'!L8</f>
        <v>1</v>
      </c>
      <c r="M8" s="354">
        <f>'3. Därav sectio '!M8/'1.Ant pat totalt'!M8</f>
        <v>1</v>
      </c>
      <c r="N8" s="354">
        <f>'3. Därav sectio '!N8/'1.Ant pat totalt'!N8</f>
        <v>1</v>
      </c>
      <c r="O8" s="354">
        <f>'3. Därav sectio '!O8/'1.Ant pat totalt'!O8</f>
        <v>1</v>
      </c>
      <c r="P8" s="354">
        <f>'3. Därav sectio '!P8/'1.Ant pat totalt'!P8</f>
        <v>1</v>
      </c>
      <c r="Q8" s="354">
        <f>'3. Därav sectio '!Q8/'1.Ant pat totalt'!Q8</f>
        <v>1</v>
      </c>
      <c r="R8" s="354">
        <f>'3. Därav sectio '!R8/'1.Ant pat totalt'!R8</f>
        <v>1</v>
      </c>
      <c r="S8" s="354">
        <f>'3. Därav sectio '!S8/'1.Ant pat totalt'!S8</f>
        <v>1</v>
      </c>
      <c r="T8" s="354">
        <f>'3. Därav sectio '!T8/'1.Ant pat totalt'!T8</f>
        <v>1</v>
      </c>
      <c r="U8" s="354">
        <f>'3. Därav sectio '!U8/'1.Ant pat totalt'!U8</f>
        <v>1</v>
      </c>
      <c r="V8" s="354">
        <f>'3. Därav sectio '!V8/'1.Ant pat totalt'!V8</f>
        <v>1</v>
      </c>
      <c r="W8" s="354">
        <f>'3. Därav sectio '!W8/'1.Ant pat totalt'!W8</f>
        <v>1</v>
      </c>
      <c r="X8" s="354">
        <f>'3. Därav sectio '!X8/'1.Ant pat totalt'!X8</f>
        <v>1</v>
      </c>
      <c r="Y8" s="354">
        <f>'3. Därav sectio '!Y8/'1.Ant pat totalt'!Y8</f>
        <v>1</v>
      </c>
      <c r="Z8" s="354">
        <f>'3. Därav sectio '!Z8/'1.Ant pat totalt'!Z8</f>
        <v>1</v>
      </c>
      <c r="AA8" s="354">
        <f>'3. Därav sectio '!AA8/'1.Ant pat totalt'!AA8</f>
        <v>1</v>
      </c>
      <c r="AB8" s="354">
        <f>'3. Därav sectio '!AB8/'1.Ant pat totalt'!AB8</f>
        <v>1</v>
      </c>
      <c r="AC8" s="354">
        <f>'3. Därav sectio '!AC8/'1.Ant pat totalt'!AC8</f>
        <v>1</v>
      </c>
      <c r="AD8" s="354">
        <f>'3. Därav sectio '!AD8/'1.Ant pat totalt'!AD8</f>
        <v>1</v>
      </c>
      <c r="AE8" s="354">
        <f>'3. Därav sectio '!AE8/'1.Ant pat totalt'!AE8</f>
        <v>1</v>
      </c>
      <c r="AF8" s="354">
        <f>'3. Därav sectio '!AF8/'1.Ant pat totalt'!AF8</f>
        <v>1</v>
      </c>
      <c r="AG8" s="354">
        <f>'3. Därav sectio '!AG8/'1.Ant pat totalt'!AG8</f>
        <v>1</v>
      </c>
      <c r="AH8" s="354">
        <f>'3. Därav sectio '!AH8/'1.Ant pat totalt'!AH8</f>
        <v>1</v>
      </c>
      <c r="AI8" s="354">
        <f>'3. Därav sectio '!AI8/'1.Ant pat totalt'!AI8</f>
        <v>1</v>
      </c>
      <c r="AJ8" s="354">
        <f>'3. Därav sectio '!AJ8/'1.Ant pat totalt'!AJ8</f>
        <v>1</v>
      </c>
      <c r="AK8" s="354">
        <f>'3. Därav sectio '!AK8/'1.Ant pat totalt'!AK8</f>
        <v>1</v>
      </c>
      <c r="AL8" s="354">
        <f>'3. Därav sectio '!AL8/'1.Ant pat totalt'!AL8</f>
        <v>1</v>
      </c>
      <c r="AM8" s="354">
        <f>'3. Därav sectio '!AM8/'1.Ant pat totalt'!AM8</f>
        <v>1</v>
      </c>
      <c r="AN8" s="354">
        <f>'3. Därav sectio '!AN8/'1.Ant pat totalt'!AN8</f>
        <v>1</v>
      </c>
      <c r="AO8" s="354">
        <f>'3. Därav sectio '!AO8/'1.Ant pat totalt'!AO8</f>
        <v>1</v>
      </c>
      <c r="AP8" s="354">
        <f>'3. Därav sectio '!AP8/'1.Ant pat totalt'!AP8</f>
        <v>1</v>
      </c>
      <c r="AQ8" s="354">
        <f>'3. Därav sectio '!AQ8/'1.Ant pat totalt'!AQ8</f>
        <v>1</v>
      </c>
      <c r="AR8" s="354">
        <f>'3. Därav sectio '!AR8/'1.Ant pat totalt'!AR8</f>
        <v>1</v>
      </c>
      <c r="AS8" s="354">
        <f>'3. Därav sectio '!AS8/'1.Ant pat totalt'!AS8</f>
        <v>1</v>
      </c>
      <c r="AT8" s="352">
        <f t="shared" si="0"/>
        <v>1</v>
      </c>
      <c r="AU8" s="352">
        <f t="shared" si="1"/>
        <v>1</v>
      </c>
      <c r="AV8" s="353">
        <f>'3. Därav sectio '!AW8/'1.Ant pat totalt'!AW8</f>
        <v>1</v>
      </c>
      <c r="AW8" s="304"/>
      <c r="AX8" s="265"/>
      <c r="AY8" s="284"/>
      <c r="AZ8" s="248"/>
    </row>
    <row r="9" spans="1:54" ht="30" customHeight="1" thickTop="1" thickBot="1" x14ac:dyDescent="0.25">
      <c r="A9" s="33" t="s">
        <v>17</v>
      </c>
      <c r="B9" s="51" t="s">
        <v>74</v>
      </c>
      <c r="C9" s="52"/>
      <c r="D9" s="354">
        <f>'3. Därav sectio '!D9/'1.Ant pat totalt'!D9</f>
        <v>1.7839444995044598E-2</v>
      </c>
      <c r="E9" s="354">
        <f>'3. Därav sectio '!E9/'1.Ant pat totalt'!E9</f>
        <v>1.1709601873536301E-2</v>
      </c>
      <c r="F9" s="354">
        <f>'3. Därav sectio '!F9/'1.Ant pat totalt'!F9</f>
        <v>2.5518341307814992E-2</v>
      </c>
      <c r="G9" s="354">
        <f>'3. Därav sectio '!G9/'1.Ant pat totalt'!G9</f>
        <v>8.6393088552915772E-3</v>
      </c>
      <c r="H9" s="354">
        <f>'3. Därav sectio '!H9/'1.Ant pat totalt'!H9</f>
        <v>4.3478260869565216E-2</v>
      </c>
      <c r="I9" s="354">
        <f>'3. Därav sectio '!I9/'1.Ant pat totalt'!I9</f>
        <v>3.4482758620689655E-2</v>
      </c>
      <c r="J9" s="354">
        <f>'3. Därav sectio '!J9/'1.Ant pat totalt'!J9</f>
        <v>1.8008834522595992E-2</v>
      </c>
      <c r="K9" s="354">
        <f>'3. Därav sectio '!K9/'1.Ant pat totalt'!K9</f>
        <v>8.130081300813009E-3</v>
      </c>
      <c r="L9" s="354">
        <f>'3. Därav sectio '!L9/'1.Ant pat totalt'!L9</f>
        <v>6.0189165950128975E-3</v>
      </c>
      <c r="M9" s="354">
        <f>'3. Därav sectio '!M9/'1.Ant pat totalt'!M9</f>
        <v>1.5060240963855422E-2</v>
      </c>
      <c r="N9" s="354">
        <f>'3. Därav sectio '!N9/'1.Ant pat totalt'!N9</f>
        <v>1.3623978201634877E-2</v>
      </c>
      <c r="O9" s="354">
        <f>'3. Därav sectio '!O9/'1.Ant pat totalt'!O9</f>
        <v>1.1075949367088608E-2</v>
      </c>
      <c r="P9" s="354">
        <f>'3. Därav sectio '!P9/'1.Ant pat totalt'!P9</f>
        <v>1.8761726078799251E-2</v>
      </c>
      <c r="Q9" s="354">
        <f>'3. Därav sectio '!Q9/'1.Ant pat totalt'!Q9</f>
        <v>1.7467248908296942E-2</v>
      </c>
      <c r="R9" s="354">
        <f>'3. Därav sectio '!R9/'1.Ant pat totalt'!R9</f>
        <v>1.1477761836441894E-2</v>
      </c>
      <c r="S9" s="354">
        <f>'3. Därav sectio '!S9/'1.Ant pat totalt'!S9</f>
        <v>1.1417697431018078E-2</v>
      </c>
      <c r="T9" s="354">
        <f>'3. Därav sectio '!T9/'1.Ant pat totalt'!T9</f>
        <v>9.4936708860759497E-3</v>
      </c>
      <c r="U9" s="354">
        <f>'3. Därav sectio '!U9/'1.Ant pat totalt'!U9</f>
        <v>1.2811127379209371E-2</v>
      </c>
      <c r="V9" s="354">
        <f>'3. Därav sectio '!V9/'1.Ant pat totalt'!V9</f>
        <v>0</v>
      </c>
      <c r="W9" s="354">
        <f>'3. Därav sectio '!W9/'1.Ant pat totalt'!W9</f>
        <v>6.6777963272120202E-3</v>
      </c>
      <c r="X9" s="354">
        <f>'3. Därav sectio '!X9/'1.Ant pat totalt'!X9</f>
        <v>9.7087378640776691E-3</v>
      </c>
      <c r="Y9" s="354">
        <f>'3. Därav sectio '!Y9/'1.Ant pat totalt'!Y9</f>
        <v>3.0674846625766871E-2</v>
      </c>
      <c r="Z9" s="354">
        <f>'3. Därav sectio '!Z9/'1.Ant pat totalt'!Z9</f>
        <v>1.1152416356877323E-2</v>
      </c>
      <c r="AA9" s="354">
        <f>'3. Därav sectio '!AA9/'1.Ant pat totalt'!AA9</f>
        <v>2.3514851485148515E-2</v>
      </c>
      <c r="AB9" s="354">
        <f>'3. Därav sectio '!AB9/'1.Ant pat totalt'!AB9</f>
        <v>1.3190436933223413E-2</v>
      </c>
      <c r="AC9" s="354">
        <f>'3. Därav sectio '!AC9/'1.Ant pat totalt'!AC9</f>
        <v>1.5023474178403756E-2</v>
      </c>
      <c r="AD9" s="354">
        <f>'3. Därav sectio '!AD9/'1.Ant pat totalt'!AD9</f>
        <v>1.9494584837545126E-2</v>
      </c>
      <c r="AE9" s="354">
        <f>'3. Därav sectio '!AE9/'1.Ant pat totalt'!AE9</f>
        <v>1.9728729963008632E-2</v>
      </c>
      <c r="AF9" s="354">
        <f>'3. Därav sectio '!AF9/'1.Ant pat totalt'!AF9</f>
        <v>9.2756183745583039E-3</v>
      </c>
      <c r="AG9" s="354">
        <f>'3. Därav sectio '!AG9/'1.Ant pat totalt'!AG9</f>
        <v>2.2494887525562373E-2</v>
      </c>
      <c r="AH9" s="354">
        <f>'3. Därav sectio '!AH9/'1.Ant pat totalt'!AH9</f>
        <v>1.4891179839633447E-2</v>
      </c>
      <c r="AI9" s="354">
        <f>'3. Därav sectio '!AI9/'1.Ant pat totalt'!AI9</f>
        <v>1.06951871657754E-2</v>
      </c>
      <c r="AJ9" s="354">
        <f>'3. Därav sectio '!AJ9/'1.Ant pat totalt'!AJ9</f>
        <v>1.5463917525773196E-2</v>
      </c>
      <c r="AK9" s="354">
        <f>'3. Därav sectio '!AK9/'1.Ant pat totalt'!AK9</f>
        <v>9.8684210526315784E-3</v>
      </c>
      <c r="AL9" s="354">
        <f>'3. Därav sectio '!AL9/'1.Ant pat totalt'!AL9</f>
        <v>2.6845637583892617E-2</v>
      </c>
      <c r="AM9" s="354">
        <f>'3. Därav sectio '!AM9/'1.Ant pat totalt'!AM9</f>
        <v>2.2598870056497175E-2</v>
      </c>
      <c r="AN9" s="354">
        <f>'3. Därav sectio '!AN9/'1.Ant pat totalt'!AN9</f>
        <v>1.0600706713780919E-2</v>
      </c>
      <c r="AO9" s="354">
        <f>'3. Därav sectio '!AO9/'1.Ant pat totalt'!AO9</f>
        <v>2.3972602739726026E-2</v>
      </c>
      <c r="AP9" s="354">
        <f>'3. Därav sectio '!AP9/'1.Ant pat totalt'!AP9</f>
        <v>1.1520737327188941E-2</v>
      </c>
      <c r="AQ9" s="354">
        <f>'3. Därav sectio '!AQ9/'1.Ant pat totalt'!AQ9</f>
        <v>1.0328638497652582E-2</v>
      </c>
      <c r="AR9" s="354">
        <f>'3. Därav sectio '!AR9/'1.Ant pat totalt'!AR9</f>
        <v>2.2727272727272728E-2</v>
      </c>
      <c r="AS9" s="354">
        <f>'3. Därav sectio '!AS9/'1.Ant pat totalt'!AS9</f>
        <v>1.2658227848101266E-2</v>
      </c>
      <c r="AT9" s="352">
        <f t="shared" si="0"/>
        <v>4.3478260869565216E-2</v>
      </c>
      <c r="AU9" s="352">
        <f t="shared" si="1"/>
        <v>0</v>
      </c>
      <c r="AV9" s="353">
        <f>'3. Därav sectio '!AW9/'1.Ant pat totalt'!AW9</f>
        <v>1.4720341601820378E-2</v>
      </c>
      <c r="AW9" s="304"/>
      <c r="AX9" s="265">
        <v>3</v>
      </c>
      <c r="AY9" s="284">
        <f>'3. Därav sectio '!AY9/'1.Ant pat totalt'!BA9</f>
        <v>1.4720341601820378E-2</v>
      </c>
      <c r="AZ9" s="248"/>
    </row>
    <row r="10" spans="1:54" ht="30" customHeight="1" thickTop="1" thickBot="1" x14ac:dyDescent="0.25">
      <c r="A10" s="33" t="s">
        <v>25</v>
      </c>
      <c r="B10" s="51" t="s">
        <v>75</v>
      </c>
      <c r="C10" s="52"/>
      <c r="D10" s="354">
        <f>'3. Därav sectio '!D10/'1.Ant pat totalt'!D10</f>
        <v>4.4077134986225897E-2</v>
      </c>
      <c r="E10" s="354">
        <f>'3. Därav sectio '!E10/'1.Ant pat totalt'!E10</f>
        <v>1.3888888888888888E-2</v>
      </c>
      <c r="F10" s="354">
        <f>'3. Därav sectio '!F10/'1.Ant pat totalt'!F10</f>
        <v>7.3059360730593603E-2</v>
      </c>
      <c r="G10" s="354">
        <f>'3. Därav sectio '!G10/'1.Ant pat totalt'!G10</f>
        <v>3.5377358490566037E-2</v>
      </c>
      <c r="H10" s="354">
        <f>'3. Därav sectio '!H10/'1.Ant pat totalt'!H10</f>
        <v>3.2786885245901641E-2</v>
      </c>
      <c r="I10" s="354">
        <f>'3. Därav sectio '!I10/'1.Ant pat totalt'!I10</f>
        <v>7.3469387755102047E-2</v>
      </c>
      <c r="J10" s="354">
        <f>'3. Därav sectio '!J10/'1.Ant pat totalt'!J10</f>
        <v>4.6860356138706656E-2</v>
      </c>
      <c r="K10" s="354">
        <f>'3. Därav sectio '!K10/'1.Ant pat totalt'!K10</f>
        <v>6.2256809338521402E-2</v>
      </c>
      <c r="L10" s="354">
        <f>'3. Därav sectio '!L10/'1.Ant pat totalt'!L10</f>
        <v>2.976190476190476E-2</v>
      </c>
      <c r="M10" s="354">
        <f>'3. Därav sectio '!M10/'1.Ant pat totalt'!M10</f>
        <v>4.40251572327044E-2</v>
      </c>
      <c r="N10" s="354">
        <f>'3. Därav sectio '!N10/'1.Ant pat totalt'!N10</f>
        <v>2.7210884353741496E-2</v>
      </c>
      <c r="O10" s="354">
        <f>'3. Därav sectio '!O10/'1.Ant pat totalt'!O10</f>
        <v>1.3986013986013986E-2</v>
      </c>
      <c r="P10" s="354">
        <f>'3. Därav sectio '!P10/'1.Ant pat totalt'!P10</f>
        <v>4.1379310344827586E-2</v>
      </c>
      <c r="Q10" s="354">
        <f>'3. Därav sectio '!Q10/'1.Ant pat totalt'!Q10</f>
        <v>6.0240963855421686E-2</v>
      </c>
      <c r="R10" s="354">
        <f>'3. Därav sectio '!R10/'1.Ant pat totalt'!R10</f>
        <v>4.8888888888888891E-2</v>
      </c>
      <c r="S10" s="354">
        <f>'3. Därav sectio '!S10/'1.Ant pat totalt'!S10</f>
        <v>1.8656716417910446E-2</v>
      </c>
      <c r="T10" s="354">
        <f>'3. Därav sectio '!T10/'1.Ant pat totalt'!T10</f>
        <v>5.1470588235294115E-2</v>
      </c>
      <c r="U10" s="354">
        <f>'3. Därav sectio '!U10/'1.Ant pat totalt'!U10</f>
        <v>4.3478260869565216E-2</v>
      </c>
      <c r="V10" s="354">
        <f>'3. Därav sectio '!V10/'1.Ant pat totalt'!V10</f>
        <v>0.10256410256410256</v>
      </c>
      <c r="W10" s="354">
        <f>'3. Därav sectio '!W10/'1.Ant pat totalt'!W10</f>
        <v>3.2846715328467155E-2</v>
      </c>
      <c r="X10" s="354">
        <f>'3. Därav sectio '!X10/'1.Ant pat totalt'!X10</f>
        <v>2.6041666666666668E-2</v>
      </c>
      <c r="Y10" s="354">
        <f>'3. Därav sectio '!Y10/'1.Ant pat totalt'!Y10</f>
        <v>7.4999999999999997E-2</v>
      </c>
      <c r="Z10" s="354">
        <f>'3. Därav sectio '!Z10/'1.Ant pat totalt'!Z10</f>
        <v>8.6538461538461536E-2</v>
      </c>
      <c r="AA10" s="354">
        <f>'3. Därav sectio '!AA10/'1.Ant pat totalt'!AA10</f>
        <v>3.5502958579881658E-2</v>
      </c>
      <c r="AB10" s="354">
        <f>'3. Därav sectio '!AB10/'1.Ant pat totalt'!AB10</f>
        <v>3.081232492997199E-2</v>
      </c>
      <c r="AC10" s="354">
        <f>'3. Därav sectio '!AC10/'1.Ant pat totalt'!AC10</f>
        <v>4.1736227045075125E-2</v>
      </c>
      <c r="AD10" s="354">
        <f>'3. Därav sectio '!AD10/'1.Ant pat totalt'!AD10</f>
        <v>7.6419213973799124E-2</v>
      </c>
      <c r="AE10" s="354">
        <f>'3. Därav sectio '!AE10/'1.Ant pat totalt'!AE10</f>
        <v>3.215434083601286E-2</v>
      </c>
      <c r="AF10" s="354">
        <f>'3. Därav sectio '!AF10/'1.Ant pat totalt'!AF10</f>
        <v>2.023121387283237E-2</v>
      </c>
      <c r="AG10" s="354">
        <f>'3. Därav sectio '!AG10/'1.Ant pat totalt'!AG10</f>
        <v>2.7559055118110236E-2</v>
      </c>
      <c r="AH10" s="354">
        <f>'3. Därav sectio '!AH10/'1.Ant pat totalt'!AH10</f>
        <v>2.403846153846154E-2</v>
      </c>
      <c r="AI10" s="354">
        <f>'3. Därav sectio '!AI10/'1.Ant pat totalt'!AI10</f>
        <v>3.5087719298245612E-2</v>
      </c>
      <c r="AJ10" s="354">
        <f>'3. Därav sectio '!AJ10/'1.Ant pat totalt'!AJ10</f>
        <v>4.791666666666667E-2</v>
      </c>
      <c r="AK10" s="354">
        <f>'3. Därav sectio '!AK10/'1.Ant pat totalt'!AK10</f>
        <v>3.1700288184438041E-2</v>
      </c>
      <c r="AL10" s="354">
        <f>'3. Därav sectio '!AL10/'1.Ant pat totalt'!AL10</f>
        <v>4.7619047619047616E-2</v>
      </c>
      <c r="AM10" s="354">
        <f>'3. Därav sectio '!AM10/'1.Ant pat totalt'!AM10</f>
        <v>4.9504950495049507E-2</v>
      </c>
      <c r="AN10" s="354">
        <f>'3. Därav sectio '!AN10/'1.Ant pat totalt'!AN10</f>
        <v>0.12371134020618557</v>
      </c>
      <c r="AO10" s="354">
        <f>'3. Därav sectio '!AO10/'1.Ant pat totalt'!AO10</f>
        <v>3.903903903903904E-2</v>
      </c>
      <c r="AP10" s="354">
        <f>'3. Därav sectio '!AP10/'1.Ant pat totalt'!AP10</f>
        <v>6.7307692307692304E-2</v>
      </c>
      <c r="AQ10" s="354">
        <f>'3. Därav sectio '!AQ10/'1.Ant pat totalt'!AQ10</f>
        <v>3.7406483790523692E-2</v>
      </c>
      <c r="AR10" s="354">
        <f>'3. Därav sectio '!AR10/'1.Ant pat totalt'!AR10</f>
        <v>4.8611111111111112E-2</v>
      </c>
      <c r="AS10" s="354">
        <f>'3. Därav sectio '!AS10/'1.Ant pat totalt'!AS10</f>
        <v>3.4482758620689655E-2</v>
      </c>
      <c r="AT10" s="352">
        <f t="shared" si="0"/>
        <v>0.12371134020618557</v>
      </c>
      <c r="AU10" s="352">
        <f t="shared" si="1"/>
        <v>1.3888888888888888E-2</v>
      </c>
      <c r="AV10" s="353">
        <f>'3. Därav sectio '!AW10/'1.Ant pat totalt'!AW10</f>
        <v>4.263245033112583E-2</v>
      </c>
      <c r="AW10" s="304"/>
      <c r="AX10" s="265">
        <v>4</v>
      </c>
      <c r="AY10" s="284">
        <f>'3. Därav sectio '!AY10/'1.Ant pat totalt'!BA10</f>
        <v>0.14529598699283128</v>
      </c>
      <c r="AZ10" s="248"/>
    </row>
    <row r="11" spans="1:54" ht="30" customHeight="1" thickTop="1" thickBot="1" x14ac:dyDescent="0.25">
      <c r="A11" s="33" t="s">
        <v>11</v>
      </c>
      <c r="B11" s="51" t="s">
        <v>76</v>
      </c>
      <c r="C11" s="52"/>
      <c r="D11" s="354">
        <f>'3. Därav sectio '!D11/'1.Ant pat totalt'!D11</f>
        <v>1</v>
      </c>
      <c r="E11" s="354">
        <f>'3. Därav sectio '!E11/'1.Ant pat totalt'!E11</f>
        <v>1</v>
      </c>
      <c r="F11" s="354">
        <f>'3. Därav sectio '!F11/'1.Ant pat totalt'!F11</f>
        <v>1</v>
      </c>
      <c r="G11" s="354">
        <f>'3. Därav sectio '!G11/'1.Ant pat totalt'!G11</f>
        <v>1</v>
      </c>
      <c r="H11" s="354">
        <f>'3. Därav sectio '!H11/'1.Ant pat totalt'!H11</f>
        <v>1</v>
      </c>
      <c r="I11" s="354">
        <f>'3. Därav sectio '!I11/'1.Ant pat totalt'!I11</f>
        <v>1</v>
      </c>
      <c r="J11" s="354">
        <f>'3. Därav sectio '!J11/'1.Ant pat totalt'!J11</f>
        <v>1</v>
      </c>
      <c r="K11" s="354">
        <f>'3. Därav sectio '!K11/'1.Ant pat totalt'!K11</f>
        <v>1</v>
      </c>
      <c r="L11" s="354">
        <f>'3. Därav sectio '!L11/'1.Ant pat totalt'!L11</f>
        <v>1</v>
      </c>
      <c r="M11" s="354">
        <f>'3. Därav sectio '!M11/'1.Ant pat totalt'!M11</f>
        <v>1</v>
      </c>
      <c r="N11" s="354">
        <f>'3. Därav sectio '!N11/'1.Ant pat totalt'!N11</f>
        <v>1</v>
      </c>
      <c r="O11" s="354">
        <f>'3. Därav sectio '!O11/'1.Ant pat totalt'!O11</f>
        <v>1</v>
      </c>
      <c r="P11" s="354">
        <f>'3. Därav sectio '!P11/'1.Ant pat totalt'!P11</f>
        <v>1</v>
      </c>
      <c r="Q11" s="354">
        <f>'3. Därav sectio '!Q11/'1.Ant pat totalt'!Q11</f>
        <v>1</v>
      </c>
      <c r="R11" s="354">
        <f>'3. Därav sectio '!R11/'1.Ant pat totalt'!R11</f>
        <v>1</v>
      </c>
      <c r="S11" s="354">
        <f>'3. Därav sectio '!S11/'1.Ant pat totalt'!S11</f>
        <v>1</v>
      </c>
      <c r="T11" s="354">
        <f>'3. Därav sectio '!T11/'1.Ant pat totalt'!T11</f>
        <v>1</v>
      </c>
      <c r="U11" s="354">
        <f>'3. Därav sectio '!U11/'1.Ant pat totalt'!U11</f>
        <v>1</v>
      </c>
      <c r="V11" s="354">
        <f>'3. Därav sectio '!V11/'1.Ant pat totalt'!V11</f>
        <v>1</v>
      </c>
      <c r="W11" s="354">
        <f>'3. Därav sectio '!W11/'1.Ant pat totalt'!W11</f>
        <v>1</v>
      </c>
      <c r="X11" s="354">
        <f>'3. Därav sectio '!X11/'1.Ant pat totalt'!X11</f>
        <v>1</v>
      </c>
      <c r="Y11" s="354">
        <f>'3. Därav sectio '!Y11/'1.Ant pat totalt'!Y11</f>
        <v>1</v>
      </c>
      <c r="Z11" s="354">
        <f>'3. Därav sectio '!Z11/'1.Ant pat totalt'!Z11</f>
        <v>1</v>
      </c>
      <c r="AA11" s="354">
        <f>'3. Därav sectio '!AA11/'1.Ant pat totalt'!AA11</f>
        <v>1</v>
      </c>
      <c r="AB11" s="354">
        <f>'3. Därav sectio '!AB11/'1.Ant pat totalt'!AB11</f>
        <v>1</v>
      </c>
      <c r="AC11" s="354">
        <f>'3. Därav sectio '!AC11/'1.Ant pat totalt'!AC11</f>
        <v>1</v>
      </c>
      <c r="AD11" s="354">
        <f>'3. Därav sectio '!AD11/'1.Ant pat totalt'!AD11</f>
        <v>1</v>
      </c>
      <c r="AE11" s="354">
        <f>'3. Därav sectio '!AE11/'1.Ant pat totalt'!AE11</f>
        <v>1</v>
      </c>
      <c r="AF11" s="354">
        <f>'3. Därav sectio '!AF11/'1.Ant pat totalt'!AF11</f>
        <v>1</v>
      </c>
      <c r="AG11" s="354">
        <f>'3. Därav sectio '!AG11/'1.Ant pat totalt'!AG11</f>
        <v>1</v>
      </c>
      <c r="AH11" s="354">
        <f>'3. Därav sectio '!AH11/'1.Ant pat totalt'!AH11</f>
        <v>1</v>
      </c>
      <c r="AI11" s="354">
        <f>'3. Därav sectio '!AI11/'1.Ant pat totalt'!AI11</f>
        <v>1</v>
      </c>
      <c r="AJ11" s="354">
        <f>'3. Därav sectio '!AJ11/'1.Ant pat totalt'!AJ11</f>
        <v>1</v>
      </c>
      <c r="AK11" s="354">
        <f>'3. Därav sectio '!AK11/'1.Ant pat totalt'!AK11</f>
        <v>1</v>
      </c>
      <c r="AL11" s="354">
        <f>'3. Därav sectio '!AL11/'1.Ant pat totalt'!AL11</f>
        <v>1</v>
      </c>
      <c r="AM11" s="354">
        <f>'3. Därav sectio '!AM11/'1.Ant pat totalt'!AM11</f>
        <v>1</v>
      </c>
      <c r="AN11" s="354">
        <f>'3. Därav sectio '!AN11/'1.Ant pat totalt'!AN11</f>
        <v>1</v>
      </c>
      <c r="AO11" s="354">
        <f>'3. Därav sectio '!AO11/'1.Ant pat totalt'!AO11</f>
        <v>1</v>
      </c>
      <c r="AP11" s="354">
        <f>'3. Därav sectio '!AP11/'1.Ant pat totalt'!AP11</f>
        <v>1</v>
      </c>
      <c r="AQ11" s="354">
        <f>'3. Därav sectio '!AQ11/'1.Ant pat totalt'!AQ11</f>
        <v>1</v>
      </c>
      <c r="AR11" s="354">
        <f>'3. Därav sectio '!AR11/'1.Ant pat totalt'!AR11</f>
        <v>1</v>
      </c>
      <c r="AS11" s="354">
        <f>'3. Därav sectio '!AS11/'1.Ant pat totalt'!AS11</f>
        <v>1</v>
      </c>
      <c r="AT11" s="352">
        <f t="shared" si="0"/>
        <v>1</v>
      </c>
      <c r="AU11" s="352">
        <f t="shared" si="1"/>
        <v>1</v>
      </c>
      <c r="AV11" s="353">
        <f>'3. Därav sectio '!AW11/'1.Ant pat totalt'!AW11</f>
        <v>1</v>
      </c>
      <c r="AW11" s="304"/>
      <c r="AX11" s="265"/>
      <c r="AY11" s="284"/>
      <c r="AZ11" s="248"/>
    </row>
    <row r="12" spans="1:54" s="248" customFormat="1" ht="30" customHeight="1" thickTop="1" thickBot="1" x14ac:dyDescent="0.25">
      <c r="A12" s="181" t="s">
        <v>10</v>
      </c>
      <c r="B12" s="184" t="s">
        <v>77</v>
      </c>
      <c r="C12" s="182"/>
      <c r="D12" s="354">
        <f>'3. Därav sectio '!D12/'1.Ant pat totalt'!D12</f>
        <v>0.19672131147540983</v>
      </c>
      <c r="E12" s="354">
        <f>'3. Därav sectio '!E12/'1.Ant pat totalt'!E12</f>
        <v>0.10256410256410256</v>
      </c>
      <c r="F12" s="354">
        <f>'3. Därav sectio '!F12/'1.Ant pat totalt'!F12</f>
        <v>0.18681318681318682</v>
      </c>
      <c r="G12" s="354">
        <f>'3. Därav sectio '!G12/'1.Ant pat totalt'!G12</f>
        <v>0.1487603305785124</v>
      </c>
      <c r="H12" s="354">
        <f>'3. Därav sectio '!H12/'1.Ant pat totalt'!H12</f>
        <v>0.26666666666666666</v>
      </c>
      <c r="I12" s="354">
        <f>'3. Därav sectio '!I12/'1.Ant pat totalt'!I12</f>
        <v>0.24637681159420291</v>
      </c>
      <c r="J12" s="354">
        <f>'3. Därav sectio '!J12/'1.Ant pat totalt'!J12</f>
        <v>0.26763990267639903</v>
      </c>
      <c r="K12" s="354">
        <f>'3. Därav sectio '!K12/'1.Ant pat totalt'!K12</f>
        <v>0.20238095238095238</v>
      </c>
      <c r="L12" s="354">
        <f>'3. Därav sectio '!L12/'1.Ant pat totalt'!L12</f>
        <v>0.22500000000000001</v>
      </c>
      <c r="M12" s="354">
        <f>'3. Därav sectio '!M12/'1.Ant pat totalt'!M12</f>
        <v>0.25714285714285712</v>
      </c>
      <c r="N12" s="354">
        <f>'3. Därav sectio '!N12/'1.Ant pat totalt'!N12</f>
        <v>0.22222222222222221</v>
      </c>
      <c r="O12" s="354">
        <f>'3. Därav sectio '!O12/'1.Ant pat totalt'!O12</f>
        <v>0.23287671232876711</v>
      </c>
      <c r="P12" s="354">
        <f>'3. Därav sectio '!P12/'1.Ant pat totalt'!P12</f>
        <v>0.30158730158730157</v>
      </c>
      <c r="Q12" s="354">
        <f>'3. Därav sectio '!Q12/'1.Ant pat totalt'!Q12</f>
        <v>0.29059829059829062</v>
      </c>
      <c r="R12" s="354">
        <f>'3. Därav sectio '!R12/'1.Ant pat totalt'!R12</f>
        <v>0.15730337078651685</v>
      </c>
      <c r="S12" s="354">
        <f>'3. Därav sectio '!S12/'1.Ant pat totalt'!S12</f>
        <v>0.15625</v>
      </c>
      <c r="T12" s="354">
        <f>'3. Därav sectio '!T12/'1.Ant pat totalt'!T12</f>
        <v>0.16981132075471697</v>
      </c>
      <c r="U12" s="354">
        <f>'3. Därav sectio '!U12/'1.Ant pat totalt'!U12</f>
        <v>0.20253164556962025</v>
      </c>
      <c r="V12" s="354">
        <f>'3. Därav sectio '!V12/'1.Ant pat totalt'!V12</f>
        <v>0.22222222222222221</v>
      </c>
      <c r="W12" s="354">
        <f>'3. Därav sectio '!W12/'1.Ant pat totalt'!W12</f>
        <v>0.23129251700680273</v>
      </c>
      <c r="X12" s="354">
        <f>'3. Därav sectio '!X12/'1.Ant pat totalt'!X12</f>
        <v>0.15789473684210525</v>
      </c>
      <c r="Y12" s="354">
        <f>'3. Därav sectio '!Y12/'1.Ant pat totalt'!Y12</f>
        <v>0.25490196078431371</v>
      </c>
      <c r="Z12" s="354">
        <f>'3. Därav sectio '!Z12/'1.Ant pat totalt'!Z12</f>
        <v>0.44</v>
      </c>
      <c r="AA12" s="354">
        <f>'3. Därav sectio '!AA12/'1.Ant pat totalt'!AA12</f>
        <v>0.22115384615384615</v>
      </c>
      <c r="AB12" s="354">
        <f>'3. Därav sectio '!AB12/'1.Ant pat totalt'!AB12</f>
        <v>0.1888111888111888</v>
      </c>
      <c r="AC12" s="354">
        <f>'3. Därav sectio '!AC12/'1.Ant pat totalt'!AC12</f>
        <v>0.21199999999999999</v>
      </c>
      <c r="AD12" s="354">
        <f>'3. Därav sectio '!AD12/'1.Ant pat totalt'!AD12</f>
        <v>0.32432432432432434</v>
      </c>
      <c r="AE12" s="354">
        <f>'3. Därav sectio '!AE12/'1.Ant pat totalt'!AE12</f>
        <v>0.18045112781954886</v>
      </c>
      <c r="AF12" s="354">
        <f>'3. Därav sectio '!AF12/'1.Ant pat totalt'!AF12</f>
        <v>0.22972972972972974</v>
      </c>
      <c r="AG12" s="354">
        <f>'3. Därav sectio '!AG12/'1.Ant pat totalt'!AG12</f>
        <v>0.25352112676056338</v>
      </c>
      <c r="AH12" s="354">
        <f>'3. Därav sectio '!AH12/'1.Ant pat totalt'!AH12</f>
        <v>0.10666666666666667</v>
      </c>
      <c r="AI12" s="354">
        <f>'3. Därav sectio '!AI12/'1.Ant pat totalt'!AI12</f>
        <v>0.20754716981132076</v>
      </c>
      <c r="AJ12" s="354">
        <f>'3. Därav sectio '!AJ12/'1.Ant pat totalt'!AJ12</f>
        <v>0.28160919540229884</v>
      </c>
      <c r="AK12" s="354">
        <f>'3. Därav sectio '!AK12/'1.Ant pat totalt'!AK12</f>
        <v>0.19718309859154928</v>
      </c>
      <c r="AL12" s="354">
        <f>'3. Därav sectio '!AL12/'1.Ant pat totalt'!AL12</f>
        <v>0.30769230769230771</v>
      </c>
      <c r="AM12" s="354">
        <f>'3. Därav sectio '!AM12/'1.Ant pat totalt'!AM12</f>
        <v>0.20512820512820512</v>
      </c>
      <c r="AN12" s="354">
        <f>'3. Därav sectio '!AN12/'1.Ant pat totalt'!AN12</f>
        <v>0.16279069767441862</v>
      </c>
      <c r="AO12" s="354">
        <f>'3. Därav sectio '!AO12/'1.Ant pat totalt'!AO12</f>
        <v>0.171875</v>
      </c>
      <c r="AP12" s="354">
        <f>'3. Därav sectio '!AP12/'1.Ant pat totalt'!AP12</f>
        <v>0.17741935483870969</v>
      </c>
      <c r="AQ12" s="354">
        <f>'3. Därav sectio '!AQ12/'1.Ant pat totalt'!AQ12</f>
        <v>0.23239436619718309</v>
      </c>
      <c r="AR12" s="354">
        <f>'3. Därav sectio '!AR12/'1.Ant pat totalt'!AR12</f>
        <v>4.3478260869565216E-2</v>
      </c>
      <c r="AS12" s="354">
        <f>'3. Därav sectio '!AS12/'1.Ant pat totalt'!AS12</f>
        <v>0.171875</v>
      </c>
      <c r="AT12" s="352">
        <f t="shared" si="0"/>
        <v>0.44</v>
      </c>
      <c r="AU12" s="352">
        <f t="shared" si="1"/>
        <v>4.3478260869565216E-2</v>
      </c>
      <c r="AV12" s="353">
        <f>'3. Därav sectio '!AW12/'1.Ant pat totalt'!AW12</f>
        <v>0.2199122199122199</v>
      </c>
      <c r="AW12" s="304"/>
      <c r="AX12" s="265">
        <v>5</v>
      </c>
      <c r="AY12" s="284">
        <f>'3. Därav sectio '!AY12/'1.Ant pat totalt'!BA12</f>
        <v>0.54553103964098726</v>
      </c>
    </row>
    <row r="13" spans="1:54" ht="30" customHeight="1" thickTop="1" thickBot="1" x14ac:dyDescent="0.25">
      <c r="A13" s="33" t="s">
        <v>9</v>
      </c>
      <c r="B13" s="51" t="s">
        <v>78</v>
      </c>
      <c r="C13" s="52"/>
      <c r="D13" s="354">
        <f>'3. Därav sectio '!D13/'1.Ant pat totalt'!D13</f>
        <v>0.40625</v>
      </c>
      <c r="E13" s="354">
        <f>'3. Därav sectio '!E13/'1.Ant pat totalt'!E13</f>
        <v>0.2857142857142857</v>
      </c>
      <c r="F13" s="354">
        <f>'3. Därav sectio '!F13/'1.Ant pat totalt'!F13</f>
        <v>0.35</v>
      </c>
      <c r="G13" s="354">
        <f>'3. Därav sectio '!G13/'1.Ant pat totalt'!G13</f>
        <v>0.25</v>
      </c>
      <c r="H13" s="354">
        <f>'3. Därav sectio '!H13/'1.Ant pat totalt'!H13</f>
        <v>0.66666666666666663</v>
      </c>
      <c r="I13" s="354">
        <f>'3. Därav sectio '!I13/'1.Ant pat totalt'!I13</f>
        <v>0.35294117647058826</v>
      </c>
      <c r="J13" s="354">
        <f>'3. Därav sectio '!J13/'1.Ant pat totalt'!J13</f>
        <v>0.40414507772020725</v>
      </c>
      <c r="K13" s="354">
        <f>'3. Därav sectio '!K13/'1.Ant pat totalt'!K13</f>
        <v>0.32692307692307693</v>
      </c>
      <c r="L13" s="354">
        <f>'3. Därav sectio '!L13/'1.Ant pat totalt'!L13</f>
        <v>0.22077922077922077</v>
      </c>
      <c r="M13" s="354">
        <f>'3. Därav sectio '!M13/'1.Ant pat totalt'!M13</f>
        <v>0.31818181818181818</v>
      </c>
      <c r="N13" s="354">
        <f>'3. Därav sectio '!N13/'1.Ant pat totalt'!N13</f>
        <v>0.27027027027027029</v>
      </c>
      <c r="O13" s="354">
        <f>'3. Därav sectio '!O13/'1.Ant pat totalt'!O13</f>
        <v>0.375</v>
      </c>
      <c r="P13" s="354">
        <f>'3. Därav sectio '!P13/'1.Ant pat totalt'!P13</f>
        <v>0.23809523809523808</v>
      </c>
      <c r="Q13" s="354">
        <f>'3. Därav sectio '!Q13/'1.Ant pat totalt'!Q13</f>
        <v>0.4576271186440678</v>
      </c>
      <c r="R13" s="354">
        <f>'3. Därav sectio '!R13/'1.Ant pat totalt'!R13</f>
        <v>0.22448979591836735</v>
      </c>
      <c r="S13" s="354">
        <f>'3. Därav sectio '!S13/'1.Ant pat totalt'!S13</f>
        <v>0.17741935483870969</v>
      </c>
      <c r="T13" s="354">
        <f>'3. Därav sectio '!T13/'1.Ant pat totalt'!T13</f>
        <v>0.35</v>
      </c>
      <c r="U13" s="354">
        <f>'3. Därav sectio '!U13/'1.Ant pat totalt'!U13</f>
        <v>0.37980769230769229</v>
      </c>
      <c r="V13" s="354">
        <f>'3. Därav sectio '!V13/'1.Ant pat totalt'!V13</f>
        <v>0.33333333333333331</v>
      </c>
      <c r="W13" s="354">
        <f>'3. Därav sectio '!W13/'1.Ant pat totalt'!W13</f>
        <v>0.32558139534883723</v>
      </c>
      <c r="X13" s="354">
        <f>'3. Därav sectio '!X13/'1.Ant pat totalt'!X13</f>
        <v>0.34210526315789475</v>
      </c>
      <c r="Y13" s="354">
        <f>'3. Därav sectio '!Y13/'1.Ant pat totalt'!Y13</f>
        <v>0.25</v>
      </c>
      <c r="Z13" s="354">
        <f>'3. Därav sectio '!Z13/'1.Ant pat totalt'!Z13</f>
        <v>0.5</v>
      </c>
      <c r="AA13" s="354">
        <f>'3. Därav sectio '!AA13/'1.Ant pat totalt'!AA13</f>
        <v>0.23404255319148937</v>
      </c>
      <c r="AB13" s="354">
        <f>'3. Därav sectio '!AB13/'1.Ant pat totalt'!AB13</f>
        <v>0.31914893617021278</v>
      </c>
      <c r="AC13" s="354">
        <f>'3. Därav sectio '!AC13/'1.Ant pat totalt'!AC13</f>
        <v>0.2975206611570248</v>
      </c>
      <c r="AD13" s="354">
        <f>'3. Därav sectio '!AD13/'1.Ant pat totalt'!AD13</f>
        <v>0.41836734693877553</v>
      </c>
      <c r="AE13" s="354">
        <f>'3. Därav sectio '!AE13/'1.Ant pat totalt'!AE13</f>
        <v>0.34722222222222221</v>
      </c>
      <c r="AF13" s="354">
        <f>'3. Därav sectio '!AF13/'1.Ant pat totalt'!AF13</f>
        <v>0.21839080459770116</v>
      </c>
      <c r="AG13" s="354">
        <f>'3. Därav sectio '!AG13/'1.Ant pat totalt'!AG13</f>
        <v>0.42553191489361702</v>
      </c>
      <c r="AH13" s="354">
        <f>'3. Därav sectio '!AH13/'1.Ant pat totalt'!AH13</f>
        <v>0.3888888888888889</v>
      </c>
      <c r="AI13" s="354">
        <f>'3. Därav sectio '!AI13/'1.Ant pat totalt'!AI13</f>
        <v>0.45945945945945948</v>
      </c>
      <c r="AJ13" s="354">
        <f>'3. Därav sectio '!AJ13/'1.Ant pat totalt'!AJ13</f>
        <v>0.3</v>
      </c>
      <c r="AK13" s="354">
        <f>'3. Därav sectio '!AK13/'1.Ant pat totalt'!AK13</f>
        <v>0.28125</v>
      </c>
      <c r="AL13" s="354">
        <f>'3. Därav sectio '!AL13/'1.Ant pat totalt'!AL13</f>
        <v>0.2857142857142857</v>
      </c>
      <c r="AM13" s="354">
        <f>'3. Därav sectio '!AM13/'1.Ant pat totalt'!AM13</f>
        <v>0.2857142857142857</v>
      </c>
      <c r="AN13" s="354">
        <f>'3. Därav sectio '!AN13/'1.Ant pat totalt'!AN13</f>
        <v>0.25</v>
      </c>
      <c r="AO13" s="354">
        <f>'3. Därav sectio '!AO13/'1.Ant pat totalt'!AO13</f>
        <v>0.36666666666666664</v>
      </c>
      <c r="AP13" s="354">
        <f>'3. Därav sectio '!AP13/'1.Ant pat totalt'!AP13</f>
        <v>0.18421052631578946</v>
      </c>
      <c r="AQ13" s="354">
        <f>'3. Därav sectio '!AQ13/'1.Ant pat totalt'!AQ13</f>
        <v>0.23076923076923078</v>
      </c>
      <c r="AR13" s="354">
        <f>'3. Därav sectio '!AR13/'1.Ant pat totalt'!AR13</f>
        <v>0.2</v>
      </c>
      <c r="AS13" s="354">
        <f>'3. Därav sectio '!AS13/'1.Ant pat totalt'!AS13</f>
        <v>0.41666666666666669</v>
      </c>
      <c r="AT13" s="352">
        <f t="shared" si="0"/>
        <v>0.66666666666666663</v>
      </c>
      <c r="AU13" s="352">
        <f t="shared" si="1"/>
        <v>0.17741935483870969</v>
      </c>
      <c r="AV13" s="353">
        <f>'3. Därav sectio '!AW13/'1.Ant pat totalt'!AW13</f>
        <v>0.32758620689655171</v>
      </c>
      <c r="AW13" s="304"/>
      <c r="AX13" s="265"/>
      <c r="AY13" s="284"/>
      <c r="AZ13" s="248"/>
    </row>
    <row r="14" spans="1:54" ht="30" customHeight="1" thickTop="1" thickBot="1" x14ac:dyDescent="0.25">
      <c r="A14" s="33" t="s">
        <v>11</v>
      </c>
      <c r="B14" s="51" t="s">
        <v>79</v>
      </c>
      <c r="C14" s="52"/>
      <c r="D14" s="354">
        <f>'3. Därav sectio '!D14/'1.Ant pat totalt'!D14</f>
        <v>1</v>
      </c>
      <c r="E14" s="354">
        <f>'3. Därav sectio '!E14/'1.Ant pat totalt'!E14</f>
        <v>1</v>
      </c>
      <c r="F14" s="354">
        <f>'3. Därav sectio '!F14/'1.Ant pat totalt'!F14</f>
        <v>1</v>
      </c>
      <c r="G14" s="354">
        <f>'3. Därav sectio '!G14/'1.Ant pat totalt'!G14</f>
        <v>1</v>
      </c>
      <c r="H14" s="354">
        <f>'3. Därav sectio '!H14/'1.Ant pat totalt'!H14</f>
        <v>1</v>
      </c>
      <c r="I14" s="354">
        <f>'3. Därav sectio '!I14/'1.Ant pat totalt'!I14</f>
        <v>1</v>
      </c>
      <c r="J14" s="354">
        <f>'3. Därav sectio '!J14/'1.Ant pat totalt'!J14</f>
        <v>1</v>
      </c>
      <c r="K14" s="354">
        <f>'3. Därav sectio '!K14/'1.Ant pat totalt'!K14</f>
        <v>1</v>
      </c>
      <c r="L14" s="354">
        <f>'3. Därav sectio '!L14/'1.Ant pat totalt'!L14</f>
        <v>1</v>
      </c>
      <c r="M14" s="354">
        <f>'3. Därav sectio '!M14/'1.Ant pat totalt'!M14</f>
        <v>1</v>
      </c>
      <c r="N14" s="354">
        <f>'3. Därav sectio '!N14/'1.Ant pat totalt'!N14</f>
        <v>1</v>
      </c>
      <c r="O14" s="354">
        <f>'3. Därav sectio '!O14/'1.Ant pat totalt'!O14</f>
        <v>1</v>
      </c>
      <c r="P14" s="354">
        <f>'3. Därav sectio '!P14/'1.Ant pat totalt'!P14</f>
        <v>1</v>
      </c>
      <c r="Q14" s="354">
        <f>'3. Därav sectio '!Q14/'1.Ant pat totalt'!Q14</f>
        <v>0.98076923076923073</v>
      </c>
      <c r="R14" s="354">
        <f>'3. Därav sectio '!R14/'1.Ant pat totalt'!R14</f>
        <v>1</v>
      </c>
      <c r="S14" s="354">
        <f>'3. Därav sectio '!S14/'1.Ant pat totalt'!S14</f>
        <v>1</v>
      </c>
      <c r="T14" s="354">
        <f>'3. Därav sectio '!T14/'1.Ant pat totalt'!T14</f>
        <v>1</v>
      </c>
      <c r="U14" s="354">
        <f>'3. Därav sectio '!U14/'1.Ant pat totalt'!U14</f>
        <v>1</v>
      </c>
      <c r="V14" s="354">
        <f>'3. Därav sectio '!V14/'1.Ant pat totalt'!V14</f>
        <v>1</v>
      </c>
      <c r="W14" s="354">
        <f>'3. Därav sectio '!W14/'1.Ant pat totalt'!W14</f>
        <v>1</v>
      </c>
      <c r="X14" s="354">
        <f>'3. Därav sectio '!X14/'1.Ant pat totalt'!X14</f>
        <v>1</v>
      </c>
      <c r="Y14" s="354">
        <f>'3. Därav sectio '!Y14/'1.Ant pat totalt'!Y14</f>
        <v>1</v>
      </c>
      <c r="Z14" s="354">
        <f>'3. Därav sectio '!Z14/'1.Ant pat totalt'!Z14</f>
        <v>1</v>
      </c>
      <c r="AA14" s="354">
        <f>'3. Därav sectio '!AA14/'1.Ant pat totalt'!AA14</f>
        <v>1</v>
      </c>
      <c r="AB14" s="354">
        <f>'3. Därav sectio '!AB14/'1.Ant pat totalt'!AB14</f>
        <v>1</v>
      </c>
      <c r="AC14" s="354">
        <f>'3. Därav sectio '!AC14/'1.Ant pat totalt'!AC14</f>
        <v>1</v>
      </c>
      <c r="AD14" s="354">
        <f>'3. Därav sectio '!AD14/'1.Ant pat totalt'!AD14</f>
        <v>1</v>
      </c>
      <c r="AE14" s="354">
        <f>'3. Därav sectio '!AE14/'1.Ant pat totalt'!AE14</f>
        <v>1</v>
      </c>
      <c r="AF14" s="354">
        <f>'3. Därav sectio '!AF14/'1.Ant pat totalt'!AF14</f>
        <v>1</v>
      </c>
      <c r="AG14" s="354">
        <f>'3. Därav sectio '!AG14/'1.Ant pat totalt'!AG14</f>
        <v>1</v>
      </c>
      <c r="AH14" s="354">
        <f>'3. Därav sectio '!AH14/'1.Ant pat totalt'!AH14</f>
        <v>1</v>
      </c>
      <c r="AI14" s="354">
        <f>'3. Därav sectio '!AI14/'1.Ant pat totalt'!AI14</f>
        <v>1</v>
      </c>
      <c r="AJ14" s="354">
        <f>'3. Därav sectio '!AJ14/'1.Ant pat totalt'!AJ14</f>
        <v>1</v>
      </c>
      <c r="AK14" s="354">
        <f>'3. Därav sectio '!AK14/'1.Ant pat totalt'!AK14</f>
        <v>1</v>
      </c>
      <c r="AL14" s="354">
        <f>'3. Därav sectio '!AL14/'1.Ant pat totalt'!AL14</f>
        <v>1</v>
      </c>
      <c r="AM14" s="354">
        <f>'3. Därav sectio '!AM14/'1.Ant pat totalt'!AM14</f>
        <v>1</v>
      </c>
      <c r="AN14" s="354">
        <f>'3. Därav sectio '!AN14/'1.Ant pat totalt'!AN14</f>
        <v>1</v>
      </c>
      <c r="AO14" s="354">
        <f>'3. Därav sectio '!AO14/'1.Ant pat totalt'!AO14</f>
        <v>1</v>
      </c>
      <c r="AP14" s="354">
        <f>'3. Därav sectio '!AP14/'1.Ant pat totalt'!AP14</f>
        <v>1</v>
      </c>
      <c r="AQ14" s="354">
        <f>'3. Därav sectio '!AQ14/'1.Ant pat totalt'!AQ14</f>
        <v>1</v>
      </c>
      <c r="AR14" s="354">
        <f>'3. Därav sectio '!AR14/'1.Ant pat totalt'!AR14</f>
        <v>1</v>
      </c>
      <c r="AS14" s="354">
        <f>'3. Därav sectio '!AS14/'1.Ant pat totalt'!AS14</f>
        <v>1</v>
      </c>
      <c r="AT14" s="352">
        <f t="shared" si="0"/>
        <v>1</v>
      </c>
      <c r="AU14" s="352">
        <f t="shared" si="1"/>
        <v>0.98076923076923073</v>
      </c>
      <c r="AV14" s="353">
        <f>'3. Därav sectio '!AW14/'1.Ant pat totalt'!AW14</f>
        <v>0.99951957722796059</v>
      </c>
      <c r="AW14" s="304"/>
      <c r="AX14" s="265"/>
      <c r="AY14" s="284"/>
      <c r="AZ14" s="248"/>
    </row>
    <row r="15" spans="1:54" s="248" customFormat="1" ht="30" customHeight="1" thickTop="1" thickBot="1" x14ac:dyDescent="0.25">
      <c r="A15" s="183">
        <v>6</v>
      </c>
      <c r="B15" s="184" t="s">
        <v>18</v>
      </c>
      <c r="C15" s="185"/>
      <c r="D15" s="354">
        <f>'3. Därav sectio '!D15/'1.Ant pat totalt'!D15</f>
        <v>0.97872340425531912</v>
      </c>
      <c r="E15" s="354">
        <f>'3. Därav sectio '!E15/'1.Ant pat totalt'!E15</f>
        <v>1</v>
      </c>
      <c r="F15" s="354">
        <f>'3. Därav sectio '!F15/'1.Ant pat totalt'!F15</f>
        <v>0.96666666666666667</v>
      </c>
      <c r="G15" s="354">
        <f>'3. Därav sectio '!G15/'1.Ant pat totalt'!G15</f>
        <v>1</v>
      </c>
      <c r="H15" s="354">
        <f>'3. Därav sectio '!H15/'1.Ant pat totalt'!H15</f>
        <v>0.66666666666666663</v>
      </c>
      <c r="I15" s="354">
        <f>'3. Därav sectio '!I15/'1.Ant pat totalt'!I15</f>
        <v>0.93333333333333335</v>
      </c>
      <c r="J15" s="354">
        <f>'3. Därav sectio '!J15/'1.Ant pat totalt'!J15</f>
        <v>0.96536796536796532</v>
      </c>
      <c r="K15" s="354">
        <f>'3. Därav sectio '!K15/'1.Ant pat totalt'!K15</f>
        <v>0.98076923076923073</v>
      </c>
      <c r="L15" s="354">
        <f>'3. Därav sectio '!L15/'1.Ant pat totalt'!L15</f>
        <v>0.73809523809523814</v>
      </c>
      <c r="M15" s="354">
        <f>'3. Därav sectio '!M15/'1.Ant pat totalt'!M15</f>
        <v>0.76470588235294112</v>
      </c>
      <c r="N15" s="354">
        <f>'3. Därav sectio '!N15/'1.Ant pat totalt'!N15</f>
        <v>0.86956521739130432</v>
      </c>
      <c r="O15" s="354">
        <f>'3. Därav sectio '!O15/'1.Ant pat totalt'!O15</f>
        <v>0.96551724137931039</v>
      </c>
      <c r="P15" s="354">
        <f>'3. Därav sectio '!P15/'1.Ant pat totalt'!P15</f>
        <v>1</v>
      </c>
      <c r="Q15" s="354">
        <f>'3. Därav sectio '!Q15/'1.Ant pat totalt'!Q15</f>
        <v>1</v>
      </c>
      <c r="R15" s="354">
        <f>'3. Därav sectio '!R15/'1.Ant pat totalt'!R15</f>
        <v>0.93103448275862066</v>
      </c>
      <c r="S15" s="354">
        <f>'3. Därav sectio '!S15/'1.Ant pat totalt'!S15</f>
        <v>0.72</v>
      </c>
      <c r="T15" s="354">
        <f>'3. Därav sectio '!T15/'1.Ant pat totalt'!T15</f>
        <v>0.87096774193548387</v>
      </c>
      <c r="U15" s="354">
        <f>'3. Därav sectio '!U15/'1.Ant pat totalt'!U15</f>
        <v>0.93377483443708609</v>
      </c>
      <c r="V15" s="354">
        <f>'3. Därav sectio '!V15/'1.Ant pat totalt'!V15</f>
        <v>1</v>
      </c>
      <c r="W15" s="354">
        <f>'3. Därav sectio '!W15/'1.Ant pat totalt'!W15</f>
        <v>0.96153846153846156</v>
      </c>
      <c r="X15" s="354">
        <f>'3. Därav sectio '!X15/'1.Ant pat totalt'!X15</f>
        <v>0.94736842105263153</v>
      </c>
      <c r="Y15" s="354">
        <f>'3. Därav sectio '!Y15/'1.Ant pat totalt'!Y15</f>
        <v>1</v>
      </c>
      <c r="Z15" s="354">
        <f>'3. Därav sectio '!Z15/'1.Ant pat totalt'!Z15</f>
        <v>1</v>
      </c>
      <c r="AA15" s="354">
        <f>'3. Därav sectio '!AA15/'1.Ant pat totalt'!AA15</f>
        <v>0.89130434782608692</v>
      </c>
      <c r="AB15" s="354">
        <f>'3. Därav sectio '!AB15/'1.Ant pat totalt'!AB15</f>
        <v>0.96590909090909094</v>
      </c>
      <c r="AC15" s="354">
        <f>'3. Därav sectio '!AC15/'1.Ant pat totalt'!AC15</f>
        <v>0.93162393162393164</v>
      </c>
      <c r="AD15" s="354">
        <f>'3. Därav sectio '!AD15/'1.Ant pat totalt'!AD15</f>
        <v>0.96666666666666667</v>
      </c>
      <c r="AE15" s="354">
        <f>'3. Därav sectio '!AE15/'1.Ant pat totalt'!AE15</f>
        <v>0.9285714285714286</v>
      </c>
      <c r="AF15" s="354">
        <f>'3. Därav sectio '!AF15/'1.Ant pat totalt'!AF15</f>
        <v>0.85465116279069764</v>
      </c>
      <c r="AG15" s="354">
        <f>'3. Därav sectio '!AG15/'1.Ant pat totalt'!AG15</f>
        <v>0.97222222222222221</v>
      </c>
      <c r="AH15" s="354">
        <f>'3. Därav sectio '!AH15/'1.Ant pat totalt'!AH15</f>
        <v>1</v>
      </c>
      <c r="AI15" s="354">
        <f>'3. Därav sectio '!AI15/'1.Ant pat totalt'!AI15</f>
        <v>1</v>
      </c>
      <c r="AJ15" s="354">
        <f>'3. Därav sectio '!AJ15/'1.Ant pat totalt'!AJ15</f>
        <v>0.88372093023255816</v>
      </c>
      <c r="AK15" s="354">
        <f>'3. Därav sectio '!AK15/'1.Ant pat totalt'!AK15</f>
        <v>0.97435897435897434</v>
      </c>
      <c r="AL15" s="354">
        <f>'3. Därav sectio '!AL15/'1.Ant pat totalt'!AL15</f>
        <v>0.90909090909090906</v>
      </c>
      <c r="AM15" s="354">
        <f>'3. Därav sectio '!AM15/'1.Ant pat totalt'!AM15</f>
        <v>0.9</v>
      </c>
      <c r="AN15" s="354">
        <f>'3. Därav sectio '!AN15/'1.Ant pat totalt'!AN15</f>
        <v>1</v>
      </c>
      <c r="AO15" s="354">
        <f>'3. Därav sectio '!AO15/'1.Ant pat totalt'!AO15</f>
        <v>0.9821428571428571</v>
      </c>
      <c r="AP15" s="354">
        <f>'3. Därav sectio '!AP15/'1.Ant pat totalt'!AP15</f>
        <v>0.82857142857142863</v>
      </c>
      <c r="AQ15" s="354">
        <f>'3. Därav sectio '!AQ15/'1.Ant pat totalt'!AQ15</f>
        <v>0.98461538461538467</v>
      </c>
      <c r="AR15" s="354">
        <f>'3. Därav sectio '!AR15/'1.Ant pat totalt'!AR15</f>
        <v>1</v>
      </c>
      <c r="AS15" s="354">
        <f>'3. Därav sectio '!AS15/'1.Ant pat totalt'!AS15</f>
        <v>0.88235294117647056</v>
      </c>
      <c r="AT15" s="352">
        <f t="shared" si="0"/>
        <v>1</v>
      </c>
      <c r="AU15" s="352">
        <f t="shared" si="1"/>
        <v>0.66666666666666663</v>
      </c>
      <c r="AV15" s="353">
        <f>'3. Därav sectio '!AW15/'1.Ant pat totalt'!AW15</f>
        <v>0.93190854870775353</v>
      </c>
      <c r="AW15" s="304"/>
      <c r="AX15" s="265">
        <v>6</v>
      </c>
      <c r="AY15" s="284">
        <f>'3. Därav sectio '!AY15/'1.Ant pat totalt'!BA15</f>
        <v>0.93190854870775353</v>
      </c>
    </row>
    <row r="16" spans="1:54" s="248" customFormat="1" ht="30" customHeight="1" thickTop="1" thickBot="1" x14ac:dyDescent="0.25">
      <c r="A16" s="183">
        <v>7</v>
      </c>
      <c r="B16" s="184" t="s">
        <v>19</v>
      </c>
      <c r="C16" s="185"/>
      <c r="D16" s="354">
        <f>'3. Därav sectio '!D16/'1.Ant pat totalt'!D16</f>
        <v>0.967741935483871</v>
      </c>
      <c r="E16" s="354">
        <f>'3. Därav sectio '!E16/'1.Ant pat totalt'!E16</f>
        <v>1</v>
      </c>
      <c r="F16" s="354">
        <f>'3. Därav sectio '!F16/'1.Ant pat totalt'!F16</f>
        <v>0.96</v>
      </c>
      <c r="G16" s="354">
        <f>'3. Därav sectio '!G16/'1.Ant pat totalt'!G16</f>
        <v>0.83333333333333337</v>
      </c>
      <c r="H16" s="354">
        <f>'3. Därav sectio '!H16/'1.Ant pat totalt'!H16</f>
        <v>1</v>
      </c>
      <c r="I16" s="354">
        <f>'3. Därav sectio '!I16/'1.Ant pat totalt'!I16</f>
        <v>0.8666666666666667</v>
      </c>
      <c r="J16" s="354">
        <f>'3. Därav sectio '!J16/'1.Ant pat totalt'!J16</f>
        <v>0.8828125</v>
      </c>
      <c r="K16" s="354">
        <f>'3. Därav sectio '!K16/'1.Ant pat totalt'!K16</f>
        <v>0.90909090909090906</v>
      </c>
      <c r="L16" s="354">
        <f>'3. Därav sectio '!L16/'1.Ant pat totalt'!L16</f>
        <v>0.75</v>
      </c>
      <c r="M16" s="354">
        <f>'3. Därav sectio '!M16/'1.Ant pat totalt'!M16</f>
        <v>0.90909090909090906</v>
      </c>
      <c r="N16" s="354">
        <f>'3. Därav sectio '!N16/'1.Ant pat totalt'!N16</f>
        <v>0.63636363636363635</v>
      </c>
      <c r="O16" s="354">
        <f>'3. Därav sectio '!O16/'1.Ant pat totalt'!O16</f>
        <v>0.93333333333333335</v>
      </c>
      <c r="P16" s="354">
        <f>'3. Därav sectio '!P16/'1.Ant pat totalt'!P16</f>
        <v>0.88235294117647056</v>
      </c>
      <c r="Q16" s="354">
        <f>'3. Därav sectio '!Q16/'1.Ant pat totalt'!Q16</f>
        <v>0.90909090909090906</v>
      </c>
      <c r="R16" s="354">
        <f>'3. Därav sectio '!R16/'1.Ant pat totalt'!R16</f>
        <v>0.77272727272727271</v>
      </c>
      <c r="S16" s="354">
        <f>'3. Därav sectio '!S16/'1.Ant pat totalt'!S16</f>
        <v>0.78260869565217395</v>
      </c>
      <c r="T16" s="354">
        <f>'3. Därav sectio '!T16/'1.Ant pat totalt'!T16</f>
        <v>0.82352941176470584</v>
      </c>
      <c r="U16" s="354">
        <f>'3. Därav sectio '!U16/'1.Ant pat totalt'!U16</f>
        <v>0.88235294117647056</v>
      </c>
      <c r="V16" s="354">
        <f>'3. Därav sectio '!V16/'1.Ant pat totalt'!V16</f>
        <v>1</v>
      </c>
      <c r="W16" s="354">
        <f>'3. Därav sectio '!W16/'1.Ant pat totalt'!W16</f>
        <v>0.83333333333333337</v>
      </c>
      <c r="X16" s="354">
        <f>'3. Därav sectio '!X16/'1.Ant pat totalt'!X16</f>
        <v>0.91428571428571426</v>
      </c>
      <c r="Y16" s="354">
        <f>'3. Därav sectio '!Y16/'1.Ant pat totalt'!Y16</f>
        <v>1</v>
      </c>
      <c r="Z16" s="354">
        <f>'3. Därav sectio '!Z16/'1.Ant pat totalt'!Z16</f>
        <v>0.75</v>
      </c>
      <c r="AA16" s="354">
        <f>'3. Därav sectio '!AA16/'1.Ant pat totalt'!AA16</f>
        <v>0.8214285714285714</v>
      </c>
      <c r="AB16" s="354">
        <f>'3. Därav sectio '!AB16/'1.Ant pat totalt'!AB16</f>
        <v>0.84375</v>
      </c>
      <c r="AC16" s="354">
        <f>'3. Därav sectio '!AC16/'1.Ant pat totalt'!AC16</f>
        <v>0.8666666666666667</v>
      </c>
      <c r="AD16" s="354">
        <f>'3. Därav sectio '!AD16/'1.Ant pat totalt'!AD16</f>
        <v>0.87272727272727268</v>
      </c>
      <c r="AE16" s="354">
        <f>'3. Därav sectio '!AE16/'1.Ant pat totalt'!AE16</f>
        <v>0.9375</v>
      </c>
      <c r="AF16" s="354">
        <f>'3. Därav sectio '!AF16/'1.Ant pat totalt'!AF16</f>
        <v>0.81521739130434778</v>
      </c>
      <c r="AG16" s="354">
        <f>'3. Därav sectio '!AG16/'1.Ant pat totalt'!AG16</f>
        <v>0.95454545454545459</v>
      </c>
      <c r="AH16" s="354">
        <f>'3. Därav sectio '!AH16/'1.Ant pat totalt'!AH16</f>
        <v>1</v>
      </c>
      <c r="AI16" s="354">
        <f>'3. Därav sectio '!AI16/'1.Ant pat totalt'!AI16</f>
        <v>0.9</v>
      </c>
      <c r="AJ16" s="354">
        <f>'3. Därav sectio '!AJ16/'1.Ant pat totalt'!AJ16</f>
        <v>0.7857142857142857</v>
      </c>
      <c r="AK16" s="354">
        <f>'3. Därav sectio '!AK16/'1.Ant pat totalt'!AK16</f>
        <v>1</v>
      </c>
      <c r="AL16" s="354">
        <f>'3. Därav sectio '!AL16/'1.Ant pat totalt'!AL16</f>
        <v>1</v>
      </c>
      <c r="AM16" s="354">
        <f>'3. Därav sectio '!AM16/'1.Ant pat totalt'!AM16</f>
        <v>1</v>
      </c>
      <c r="AN16" s="354">
        <f>'3. Därav sectio '!AN16/'1.Ant pat totalt'!AN16</f>
        <v>0.83333333333333337</v>
      </c>
      <c r="AO16" s="354">
        <f>'3. Därav sectio '!AO16/'1.Ant pat totalt'!AO16</f>
        <v>0.8666666666666667</v>
      </c>
      <c r="AP16" s="354">
        <f>'3. Därav sectio '!AP16/'1.Ant pat totalt'!AP16</f>
        <v>0.92307692307692313</v>
      </c>
      <c r="AQ16" s="354">
        <f>'3. Därav sectio '!AQ16/'1.Ant pat totalt'!AQ16</f>
        <v>0.90909090909090906</v>
      </c>
      <c r="AR16" s="354">
        <f>'3. Därav sectio '!AR16/'1.Ant pat totalt'!AR16</f>
        <v>1</v>
      </c>
      <c r="AS16" s="354">
        <f>'3. Därav sectio '!AS16/'1.Ant pat totalt'!AS16</f>
        <v>1</v>
      </c>
      <c r="AT16" s="352">
        <f t="shared" si="0"/>
        <v>1</v>
      </c>
      <c r="AU16" s="352">
        <f t="shared" si="1"/>
        <v>0.63636363636363635</v>
      </c>
      <c r="AV16" s="353">
        <f>'3. Därav sectio '!AW16/'1.Ant pat totalt'!AW16</f>
        <v>0.87426655490360439</v>
      </c>
      <c r="AW16" s="304"/>
      <c r="AX16" s="265">
        <v>7</v>
      </c>
      <c r="AY16" s="284">
        <f>'3. Därav sectio '!AY16/'1.Ant pat totalt'!BA16</f>
        <v>0.87426655490360439</v>
      </c>
      <c r="BA16" s="248" t="s">
        <v>158</v>
      </c>
      <c r="BB16" s="248" t="s">
        <v>159</v>
      </c>
    </row>
    <row r="17" spans="1:52" ht="30" customHeight="1" thickTop="1" thickBot="1" x14ac:dyDescent="0.25">
      <c r="A17" s="33" t="s">
        <v>12</v>
      </c>
      <c r="B17" s="51" t="s">
        <v>20</v>
      </c>
      <c r="C17" s="52"/>
      <c r="D17" s="354">
        <f>'3. Därav sectio '!D17/'1.Ant pat totalt'!D17</f>
        <v>0.44444444444444442</v>
      </c>
      <c r="E17" s="354">
        <f>'3. Därav sectio '!E17/'1.Ant pat totalt'!E17</f>
        <v>0.5</v>
      </c>
      <c r="F17" s="354">
        <f>'3. Därav sectio '!F17/'1.Ant pat totalt'!F17</f>
        <v>0.83333333333333337</v>
      </c>
      <c r="G17" s="354">
        <f>'3. Därav sectio '!G17/'1.Ant pat totalt'!G17</f>
        <v>0.53846153846153844</v>
      </c>
      <c r="H17" s="354">
        <f>'3. Därav sectio '!H17/'1.Ant pat totalt'!H17</f>
        <v>0.5</v>
      </c>
      <c r="I17" s="354">
        <f>'3. Därav sectio '!I17/'1.Ant pat totalt'!I17</f>
        <v>0.5</v>
      </c>
      <c r="J17" s="354">
        <f>'3. Därav sectio '!J17/'1.Ant pat totalt'!J17</f>
        <v>0.45833333333333331</v>
      </c>
      <c r="K17" s="354">
        <f>'3. Därav sectio '!K17/'1.Ant pat totalt'!K17</f>
        <v>0.36363636363636365</v>
      </c>
      <c r="L17" s="354">
        <f>'3. Därav sectio '!L17/'1.Ant pat totalt'!L17</f>
        <v>0.7</v>
      </c>
      <c r="M17" s="354">
        <f>'3. Därav sectio '!M17/'1.Ant pat totalt'!M17</f>
        <v>0.5</v>
      </c>
      <c r="N17" s="354">
        <f>'3. Därav sectio '!N17/'1.Ant pat totalt'!N17</f>
        <v>0.66666666666666663</v>
      </c>
      <c r="O17" s="354">
        <f>'3. Därav sectio '!O17/'1.Ant pat totalt'!O17</f>
        <v>0.5</v>
      </c>
      <c r="P17" s="354">
        <f>'3. Därav sectio '!P17/'1.Ant pat totalt'!P17</f>
        <v>0.33333333333333331</v>
      </c>
      <c r="Q17" s="354">
        <f>'3. Därav sectio '!Q17/'1.Ant pat totalt'!Q17</f>
        <v>0.25</v>
      </c>
      <c r="R17" s="354">
        <f>'3. Därav sectio '!R17/'1.Ant pat totalt'!R17</f>
        <v>0.54545454545454541</v>
      </c>
      <c r="S17" s="354">
        <f>'3. Därav sectio '!S17/'1.Ant pat totalt'!S17</f>
        <v>0.25</v>
      </c>
      <c r="T17" s="354">
        <f>'3. Därav sectio '!T17/'1.Ant pat totalt'!T17</f>
        <v>0</v>
      </c>
      <c r="U17" s="354">
        <f>'3. Därav sectio '!U17/'1.Ant pat totalt'!U17</f>
        <v>0.37209302325581395</v>
      </c>
      <c r="V17" s="354" t="e">
        <f>'3. Därav sectio '!V17/'1.Ant pat totalt'!V17</f>
        <v>#DIV/0!</v>
      </c>
      <c r="W17" s="354">
        <f>'3. Därav sectio '!W17/'1.Ant pat totalt'!W17</f>
        <v>0.54545454545454541</v>
      </c>
      <c r="X17" s="354">
        <f>'3. Därav sectio '!X17/'1.Ant pat totalt'!X17</f>
        <v>0.2</v>
      </c>
      <c r="Y17" s="354" t="e">
        <f>'3. Därav sectio '!Y17/'1.Ant pat totalt'!Y17</f>
        <v>#DIV/0!</v>
      </c>
      <c r="Z17" s="354">
        <f>'3. Därav sectio '!Z17/'1.Ant pat totalt'!Z17</f>
        <v>0.8</v>
      </c>
      <c r="AA17" s="354">
        <f>'3. Därav sectio '!AA17/'1.Ant pat totalt'!AA17</f>
        <v>0.375</v>
      </c>
      <c r="AB17" s="354">
        <f>'3. Därav sectio '!AB17/'1.Ant pat totalt'!AB17</f>
        <v>0.3</v>
      </c>
      <c r="AC17" s="354">
        <f>'3. Därav sectio '!AC17/'1.Ant pat totalt'!AC17</f>
        <v>0.33333333333333331</v>
      </c>
      <c r="AD17" s="354">
        <f>'3. Därav sectio '!AD17/'1.Ant pat totalt'!AD17</f>
        <v>0.5714285714285714</v>
      </c>
      <c r="AE17" s="354">
        <f>'3. Därav sectio '!AE17/'1.Ant pat totalt'!AE17</f>
        <v>0.33333333333333331</v>
      </c>
      <c r="AF17" s="354">
        <f>'3. Därav sectio '!AF17/'1.Ant pat totalt'!AF17</f>
        <v>0.40540540540540543</v>
      </c>
      <c r="AG17" s="354">
        <f>'3. Därav sectio '!AG17/'1.Ant pat totalt'!AG17</f>
        <v>0.66666666666666663</v>
      </c>
      <c r="AH17" s="354">
        <f>'3. Därav sectio '!AH17/'1.Ant pat totalt'!AH17</f>
        <v>0.5</v>
      </c>
      <c r="AI17" s="354">
        <f>'3. Därav sectio '!AI17/'1.Ant pat totalt'!AI17</f>
        <v>0.22222222222222221</v>
      </c>
      <c r="AJ17" s="354">
        <f>'3. Därav sectio '!AJ17/'1.Ant pat totalt'!AJ17</f>
        <v>0.57894736842105265</v>
      </c>
      <c r="AK17" s="354">
        <f>'3. Därav sectio '!AK17/'1.Ant pat totalt'!AK17</f>
        <v>0.5</v>
      </c>
      <c r="AL17" s="354">
        <f>'3. Därav sectio '!AL17/'1.Ant pat totalt'!AL17</f>
        <v>0</v>
      </c>
      <c r="AM17" s="354">
        <f>'3. Därav sectio '!AM17/'1.Ant pat totalt'!AM17</f>
        <v>0</v>
      </c>
      <c r="AN17" s="354">
        <f>'3. Därav sectio '!AN17/'1.Ant pat totalt'!AN17</f>
        <v>0</v>
      </c>
      <c r="AO17" s="354">
        <f>'3. Därav sectio '!AO17/'1.Ant pat totalt'!AO17</f>
        <v>0.66666666666666663</v>
      </c>
      <c r="AP17" s="354">
        <f>'3. Därav sectio '!AP17/'1.Ant pat totalt'!AP17</f>
        <v>0</v>
      </c>
      <c r="AQ17" s="354">
        <f>'3. Därav sectio '!AQ17/'1.Ant pat totalt'!AQ17</f>
        <v>0.35294117647058826</v>
      </c>
      <c r="AR17" s="354">
        <f>'3. Därav sectio '!AR17/'1.Ant pat totalt'!AR17</f>
        <v>0</v>
      </c>
      <c r="AS17" s="354">
        <f>'3. Därav sectio '!AS17/'1.Ant pat totalt'!AS17</f>
        <v>0.42857142857142855</v>
      </c>
      <c r="AT17" s="352" t="e">
        <f t="shared" si="0"/>
        <v>#DIV/0!</v>
      </c>
      <c r="AU17" s="352" t="e">
        <f t="shared" si="1"/>
        <v>#DIV/0!</v>
      </c>
      <c r="AV17" s="353">
        <f>'3. Därav sectio '!AW17/'1.Ant pat totalt'!AW17</f>
        <v>0.43507972665148065</v>
      </c>
      <c r="AW17" s="304"/>
      <c r="AX17" s="265">
        <v>8</v>
      </c>
      <c r="AY17" s="284">
        <f>'3. Därav sectio '!AY17/'1.Ant pat totalt'!BA17</f>
        <v>0.52422611036339162</v>
      </c>
      <c r="AZ17" s="248"/>
    </row>
    <row r="18" spans="1:52" ht="30" customHeight="1" thickTop="1" thickBot="1" x14ac:dyDescent="0.25">
      <c r="A18" s="33" t="s">
        <v>9</v>
      </c>
      <c r="B18" s="51" t="s">
        <v>21</v>
      </c>
      <c r="C18" s="52"/>
      <c r="D18" s="354">
        <f>'3. Därav sectio '!D18/'1.Ant pat totalt'!D18</f>
        <v>0.2857142857142857</v>
      </c>
      <c r="E18" s="354">
        <f>'3. Därav sectio '!E18/'1.Ant pat totalt'!E18</f>
        <v>0.14285714285714285</v>
      </c>
      <c r="F18" s="354">
        <f>'3. Därav sectio '!F18/'1.Ant pat totalt'!F18</f>
        <v>0.25</v>
      </c>
      <c r="G18" s="354">
        <f>'3. Därav sectio '!G18/'1.Ant pat totalt'!G18</f>
        <v>0.3125</v>
      </c>
      <c r="H18" s="354" t="e">
        <f>'3. Därav sectio '!H18/'1.Ant pat totalt'!H18</f>
        <v>#DIV/0!</v>
      </c>
      <c r="I18" s="354">
        <f>'3. Därav sectio '!I18/'1.Ant pat totalt'!I18</f>
        <v>0.16666666666666666</v>
      </c>
      <c r="J18" s="354">
        <f>'3. Därav sectio '!J18/'1.Ant pat totalt'!J18</f>
        <v>0.35714285714285715</v>
      </c>
      <c r="K18" s="354">
        <f>'3. Därav sectio '!K18/'1.Ant pat totalt'!K18</f>
        <v>0.36363636363636365</v>
      </c>
      <c r="L18" s="354">
        <f>'3. Därav sectio '!L18/'1.Ant pat totalt'!L18</f>
        <v>0.1111111111111111</v>
      </c>
      <c r="M18" s="354">
        <f>'3. Därav sectio '!M18/'1.Ant pat totalt'!M18</f>
        <v>0.33333333333333331</v>
      </c>
      <c r="N18" s="354">
        <f>'3. Därav sectio '!N18/'1.Ant pat totalt'!N18</f>
        <v>5.8823529411764705E-2</v>
      </c>
      <c r="O18" s="354">
        <f>'3. Därav sectio '!O18/'1.Ant pat totalt'!O18</f>
        <v>0</v>
      </c>
      <c r="P18" s="354">
        <f>'3. Därav sectio '!P18/'1.Ant pat totalt'!P18</f>
        <v>0.16666666666666666</v>
      </c>
      <c r="Q18" s="354">
        <f>'3. Därav sectio '!Q18/'1.Ant pat totalt'!Q18</f>
        <v>0.375</v>
      </c>
      <c r="R18" s="354">
        <f>'3. Därav sectio '!R18/'1.Ant pat totalt'!R18</f>
        <v>0.15384615384615385</v>
      </c>
      <c r="S18" s="354">
        <f>'3. Därav sectio '!S18/'1.Ant pat totalt'!S18</f>
        <v>0.2</v>
      </c>
      <c r="T18" s="354">
        <f>'3. Därav sectio '!T18/'1.Ant pat totalt'!T18</f>
        <v>0</v>
      </c>
      <c r="U18" s="354">
        <f>'3. Därav sectio '!U18/'1.Ant pat totalt'!U18</f>
        <v>0.22500000000000001</v>
      </c>
      <c r="V18" s="354" t="e">
        <f>'3. Därav sectio '!V18/'1.Ant pat totalt'!V18</f>
        <v>#DIV/0!</v>
      </c>
      <c r="W18" s="354">
        <f>'3. Därav sectio '!W18/'1.Ant pat totalt'!W18</f>
        <v>0.13333333333333333</v>
      </c>
      <c r="X18" s="354">
        <f>'3. Därav sectio '!X18/'1.Ant pat totalt'!X18</f>
        <v>0.15384615384615385</v>
      </c>
      <c r="Y18" s="354">
        <f>'3. Därav sectio '!Y18/'1.Ant pat totalt'!Y18</f>
        <v>0.33333333333333331</v>
      </c>
      <c r="Z18" s="354">
        <f>'3. Därav sectio '!Z18/'1.Ant pat totalt'!Z18</f>
        <v>0</v>
      </c>
      <c r="AA18" s="354">
        <f>'3. Därav sectio '!AA18/'1.Ant pat totalt'!AA18</f>
        <v>0.1111111111111111</v>
      </c>
      <c r="AB18" s="354">
        <f>'3. Därav sectio '!AB18/'1.Ant pat totalt'!AB18</f>
        <v>0.34782608695652173</v>
      </c>
      <c r="AC18" s="354">
        <f>'3. Därav sectio '!AC18/'1.Ant pat totalt'!AC18</f>
        <v>0.2</v>
      </c>
      <c r="AD18" s="354">
        <f>'3. Därav sectio '!AD18/'1.Ant pat totalt'!AD18</f>
        <v>0.125</v>
      </c>
      <c r="AE18" s="354">
        <f>'3. Därav sectio '!AE18/'1.Ant pat totalt'!AE18</f>
        <v>0.39285714285714285</v>
      </c>
      <c r="AF18" s="354">
        <f>'3. Därav sectio '!AF18/'1.Ant pat totalt'!AF18</f>
        <v>0.15789473684210525</v>
      </c>
      <c r="AG18" s="354">
        <f>'3. Därav sectio '!AG18/'1.Ant pat totalt'!AG18</f>
        <v>0.1</v>
      </c>
      <c r="AH18" s="354">
        <f>'3. Därav sectio '!AH18/'1.Ant pat totalt'!AH18</f>
        <v>0.2</v>
      </c>
      <c r="AI18" s="354">
        <f>'3. Därav sectio '!AI18/'1.Ant pat totalt'!AI18</f>
        <v>0.22222222222222221</v>
      </c>
      <c r="AJ18" s="354">
        <f>'3. Därav sectio '!AJ18/'1.Ant pat totalt'!AJ18</f>
        <v>0.15384615384615385</v>
      </c>
      <c r="AK18" s="354">
        <f>'3. Därav sectio '!AK18/'1.Ant pat totalt'!AK18</f>
        <v>0.33333333333333331</v>
      </c>
      <c r="AL18" s="354" t="e">
        <f>'3. Därav sectio '!AL18/'1.Ant pat totalt'!AL18</f>
        <v>#DIV/0!</v>
      </c>
      <c r="AM18" s="354">
        <f>'3. Därav sectio '!AM18/'1.Ant pat totalt'!AM18</f>
        <v>0.25</v>
      </c>
      <c r="AN18" s="354">
        <f>'3. Därav sectio '!AN18/'1.Ant pat totalt'!AN18</f>
        <v>0</v>
      </c>
      <c r="AO18" s="354">
        <f>'3. Därav sectio '!AO18/'1.Ant pat totalt'!AO18</f>
        <v>0.33333333333333331</v>
      </c>
      <c r="AP18" s="354">
        <f>'3. Därav sectio '!AP18/'1.Ant pat totalt'!AP18</f>
        <v>0</v>
      </c>
      <c r="AQ18" s="354">
        <f>'3. Därav sectio '!AQ18/'1.Ant pat totalt'!AQ18</f>
        <v>0.22222222222222221</v>
      </c>
      <c r="AR18" s="354">
        <f>'3. Därav sectio '!AR18/'1.Ant pat totalt'!AR18</f>
        <v>0</v>
      </c>
      <c r="AS18" s="354">
        <f>'3. Därav sectio '!AS18/'1.Ant pat totalt'!AS18</f>
        <v>0.2</v>
      </c>
      <c r="AT18" s="352" t="e">
        <f t="shared" si="0"/>
        <v>#DIV/0!</v>
      </c>
      <c r="AU18" s="352" t="e">
        <f t="shared" si="1"/>
        <v>#DIV/0!</v>
      </c>
      <c r="AV18" s="353">
        <f>'3. Därav sectio '!AW18/'1.Ant pat totalt'!AW18</f>
        <v>0.21404109589041095</v>
      </c>
      <c r="AW18" s="304"/>
      <c r="AX18" s="265"/>
      <c r="AY18" s="284"/>
      <c r="AZ18" s="248"/>
    </row>
    <row r="19" spans="1:52" ht="30" customHeight="1" thickTop="1" thickBot="1" x14ac:dyDescent="0.25">
      <c r="A19" s="33" t="s">
        <v>11</v>
      </c>
      <c r="B19" s="51" t="s">
        <v>22</v>
      </c>
      <c r="C19" s="52"/>
      <c r="D19" s="354">
        <f>'3. Därav sectio '!D19/'1.Ant pat totalt'!D19</f>
        <v>1</v>
      </c>
      <c r="E19" s="354">
        <f>'3. Därav sectio '!E19/'1.Ant pat totalt'!E19</f>
        <v>1</v>
      </c>
      <c r="F19" s="354">
        <f>'3. Därav sectio '!F19/'1.Ant pat totalt'!F19</f>
        <v>1</v>
      </c>
      <c r="G19" s="354">
        <f>'3. Därav sectio '!G19/'1.Ant pat totalt'!G19</f>
        <v>1</v>
      </c>
      <c r="H19" s="354" t="e">
        <f>'3. Därav sectio '!H19/'1.Ant pat totalt'!H19</f>
        <v>#DIV/0!</v>
      </c>
      <c r="I19" s="354">
        <f>'3. Därav sectio '!I19/'1.Ant pat totalt'!I19</f>
        <v>1</v>
      </c>
      <c r="J19" s="354">
        <f>'3. Därav sectio '!J19/'1.Ant pat totalt'!J19</f>
        <v>1</v>
      </c>
      <c r="K19" s="354">
        <f>'3. Därav sectio '!K19/'1.Ant pat totalt'!K19</f>
        <v>1</v>
      </c>
      <c r="L19" s="354">
        <f>'3. Därav sectio '!L19/'1.Ant pat totalt'!L19</f>
        <v>1</v>
      </c>
      <c r="M19" s="354">
        <f>'3. Därav sectio '!M19/'1.Ant pat totalt'!M19</f>
        <v>1</v>
      </c>
      <c r="N19" s="354">
        <f>'3. Därav sectio '!N19/'1.Ant pat totalt'!N19</f>
        <v>1</v>
      </c>
      <c r="O19" s="354">
        <f>'3. Därav sectio '!O19/'1.Ant pat totalt'!O19</f>
        <v>1</v>
      </c>
      <c r="P19" s="354">
        <f>'3. Därav sectio '!P19/'1.Ant pat totalt'!P19</f>
        <v>1</v>
      </c>
      <c r="Q19" s="354">
        <f>'3. Därav sectio '!Q19/'1.Ant pat totalt'!Q19</f>
        <v>1</v>
      </c>
      <c r="R19" s="354">
        <f>'3. Därav sectio '!R19/'1.Ant pat totalt'!R19</f>
        <v>1</v>
      </c>
      <c r="S19" s="354">
        <f>'3. Därav sectio '!S19/'1.Ant pat totalt'!S19</f>
        <v>1</v>
      </c>
      <c r="T19" s="354">
        <f>'3. Därav sectio '!T19/'1.Ant pat totalt'!T19</f>
        <v>1</v>
      </c>
      <c r="U19" s="354">
        <f>'3. Därav sectio '!U19/'1.Ant pat totalt'!U19</f>
        <v>1</v>
      </c>
      <c r="V19" s="354" t="e">
        <f>'3. Därav sectio '!V19/'1.Ant pat totalt'!V19</f>
        <v>#DIV/0!</v>
      </c>
      <c r="W19" s="354">
        <f>'3. Därav sectio '!W19/'1.Ant pat totalt'!W19</f>
        <v>1</v>
      </c>
      <c r="X19" s="354">
        <f>'3. Därav sectio '!X19/'1.Ant pat totalt'!X19</f>
        <v>1</v>
      </c>
      <c r="Y19" s="354">
        <f>'3. Därav sectio '!Y19/'1.Ant pat totalt'!Y19</f>
        <v>1</v>
      </c>
      <c r="Z19" s="354">
        <f>'3. Därav sectio '!Z19/'1.Ant pat totalt'!Z19</f>
        <v>1</v>
      </c>
      <c r="AA19" s="354">
        <f>'3. Därav sectio '!AA19/'1.Ant pat totalt'!AA19</f>
        <v>1</v>
      </c>
      <c r="AB19" s="354">
        <f>'3. Därav sectio '!AB19/'1.Ant pat totalt'!AB19</f>
        <v>1</v>
      </c>
      <c r="AC19" s="354">
        <f>'3. Därav sectio '!AC19/'1.Ant pat totalt'!AC19</f>
        <v>1</v>
      </c>
      <c r="AD19" s="354">
        <f>'3. Därav sectio '!AD19/'1.Ant pat totalt'!AD19</f>
        <v>1</v>
      </c>
      <c r="AE19" s="354">
        <f>'3. Därav sectio '!AE19/'1.Ant pat totalt'!AE19</f>
        <v>1</v>
      </c>
      <c r="AF19" s="354">
        <f>'3. Därav sectio '!AF19/'1.Ant pat totalt'!AF19</f>
        <v>1</v>
      </c>
      <c r="AG19" s="354">
        <f>'3. Därav sectio '!AG19/'1.Ant pat totalt'!AG19</f>
        <v>1</v>
      </c>
      <c r="AH19" s="354">
        <f>'3. Därav sectio '!AH19/'1.Ant pat totalt'!AH19</f>
        <v>1</v>
      </c>
      <c r="AI19" s="354">
        <f>'3. Därav sectio '!AI19/'1.Ant pat totalt'!AI19</f>
        <v>1</v>
      </c>
      <c r="AJ19" s="354">
        <f>'3. Därav sectio '!AJ19/'1.Ant pat totalt'!AJ19</f>
        <v>1</v>
      </c>
      <c r="AK19" s="354">
        <f>'3. Därav sectio '!AK19/'1.Ant pat totalt'!AK19</f>
        <v>1</v>
      </c>
      <c r="AL19" s="354">
        <f>'3. Därav sectio '!AL19/'1.Ant pat totalt'!AL19</f>
        <v>1</v>
      </c>
      <c r="AM19" s="354">
        <f>'3. Därav sectio '!AM19/'1.Ant pat totalt'!AM19</f>
        <v>1</v>
      </c>
      <c r="AN19" s="354">
        <f>'3. Därav sectio '!AN19/'1.Ant pat totalt'!AN19</f>
        <v>1</v>
      </c>
      <c r="AO19" s="354">
        <f>'3. Därav sectio '!AO19/'1.Ant pat totalt'!AO19</f>
        <v>1</v>
      </c>
      <c r="AP19" s="354">
        <f>'3. Därav sectio '!AP19/'1.Ant pat totalt'!AP19</f>
        <v>1</v>
      </c>
      <c r="AQ19" s="354">
        <f>'3. Därav sectio '!AQ19/'1.Ant pat totalt'!AQ19</f>
        <v>1</v>
      </c>
      <c r="AR19" s="354">
        <f>'3. Därav sectio '!AR19/'1.Ant pat totalt'!AR19</f>
        <v>1</v>
      </c>
      <c r="AS19" s="354">
        <f>'3. Därav sectio '!AS19/'1.Ant pat totalt'!AS19</f>
        <v>1</v>
      </c>
      <c r="AT19" s="352" t="e">
        <f t="shared" si="0"/>
        <v>#DIV/0!</v>
      </c>
      <c r="AU19" s="352" t="e">
        <f t="shared" si="1"/>
        <v>#DIV/0!</v>
      </c>
      <c r="AV19" s="353">
        <f>'3. Därav sectio '!AW19/'1.Ant pat totalt'!AW19</f>
        <v>1</v>
      </c>
      <c r="AW19" s="304"/>
      <c r="AX19" s="265"/>
      <c r="AY19" s="284"/>
      <c r="AZ19" s="248"/>
    </row>
    <row r="20" spans="1:52" ht="30" customHeight="1" thickTop="1" thickBot="1" x14ac:dyDescent="0.25">
      <c r="A20" s="33">
        <v>9</v>
      </c>
      <c r="B20" s="51" t="s">
        <v>23</v>
      </c>
      <c r="C20" s="52"/>
      <c r="D20" s="354">
        <f>'3. Därav sectio '!D20/'1.Ant pat totalt'!D20</f>
        <v>1</v>
      </c>
      <c r="E20" s="354">
        <f>'3. Därav sectio '!E20/'1.Ant pat totalt'!E20</f>
        <v>1</v>
      </c>
      <c r="F20" s="354">
        <f>'3. Därav sectio '!F20/'1.Ant pat totalt'!F20</f>
        <v>1</v>
      </c>
      <c r="G20" s="354">
        <f>'3. Därav sectio '!G20/'1.Ant pat totalt'!G20</f>
        <v>1</v>
      </c>
      <c r="H20" s="354" t="e">
        <f>'3. Därav sectio '!H20/'1.Ant pat totalt'!H20</f>
        <v>#DIV/0!</v>
      </c>
      <c r="I20" s="354">
        <f>'3. Därav sectio '!I20/'1.Ant pat totalt'!I20</f>
        <v>0.8571428571428571</v>
      </c>
      <c r="J20" s="354">
        <f>'3. Därav sectio '!J20/'1.Ant pat totalt'!J20</f>
        <v>1</v>
      </c>
      <c r="K20" s="354">
        <f>'3. Därav sectio '!K20/'1.Ant pat totalt'!K20</f>
        <v>1</v>
      </c>
      <c r="L20" s="354">
        <f>'3. Därav sectio '!L20/'1.Ant pat totalt'!L20</f>
        <v>1</v>
      </c>
      <c r="M20" s="354">
        <f>'3. Därav sectio '!M20/'1.Ant pat totalt'!M20</f>
        <v>1</v>
      </c>
      <c r="N20" s="354">
        <f>'3. Därav sectio '!N20/'1.Ant pat totalt'!N20</f>
        <v>0.66666666666666663</v>
      </c>
      <c r="O20" s="354">
        <f>'3. Därav sectio '!O20/'1.Ant pat totalt'!O20</f>
        <v>1</v>
      </c>
      <c r="P20" s="354">
        <f>'3. Därav sectio '!P20/'1.Ant pat totalt'!P20</f>
        <v>1</v>
      </c>
      <c r="Q20" s="354" t="e">
        <f>'3. Därav sectio '!Q20/'1.Ant pat totalt'!Q20</f>
        <v>#DIV/0!</v>
      </c>
      <c r="R20" s="354">
        <f>'3. Därav sectio '!R20/'1.Ant pat totalt'!R20</f>
        <v>1</v>
      </c>
      <c r="S20" s="354">
        <f>'3. Därav sectio '!S20/'1.Ant pat totalt'!S20</f>
        <v>1</v>
      </c>
      <c r="T20" s="354">
        <f>'3. Därav sectio '!T20/'1.Ant pat totalt'!T20</f>
        <v>1</v>
      </c>
      <c r="U20" s="354">
        <f>'3. Därav sectio '!U20/'1.Ant pat totalt'!U20</f>
        <v>0.96153846153846156</v>
      </c>
      <c r="V20" s="354">
        <f>'3. Därav sectio '!V20/'1.Ant pat totalt'!V20</f>
        <v>1</v>
      </c>
      <c r="W20" s="354">
        <f>'3. Därav sectio '!W20/'1.Ant pat totalt'!W20</f>
        <v>1</v>
      </c>
      <c r="X20" s="354">
        <f>'3. Därav sectio '!X20/'1.Ant pat totalt'!X20</f>
        <v>1</v>
      </c>
      <c r="Y20" s="354">
        <f>'3. Därav sectio '!Y20/'1.Ant pat totalt'!Y20</f>
        <v>1</v>
      </c>
      <c r="Z20" s="354">
        <f>'3. Därav sectio '!Z20/'1.Ant pat totalt'!Z20</f>
        <v>1</v>
      </c>
      <c r="AA20" s="354">
        <f>'3. Därav sectio '!AA20/'1.Ant pat totalt'!AA20</f>
        <v>1</v>
      </c>
      <c r="AB20" s="354">
        <f>'3. Därav sectio '!AB20/'1.Ant pat totalt'!AB20</f>
        <v>1</v>
      </c>
      <c r="AC20" s="354">
        <f>'3. Därav sectio '!AC20/'1.Ant pat totalt'!AC20</f>
        <v>0.88235294117647056</v>
      </c>
      <c r="AD20" s="354">
        <f>'3. Därav sectio '!AD20/'1.Ant pat totalt'!AD20</f>
        <v>1</v>
      </c>
      <c r="AE20" s="354">
        <f>'3. Därav sectio '!AE20/'1.Ant pat totalt'!AE20</f>
        <v>0.93333333333333335</v>
      </c>
      <c r="AF20" s="354">
        <f>'3. Därav sectio '!AF20/'1.Ant pat totalt'!AF20</f>
        <v>1</v>
      </c>
      <c r="AG20" s="354">
        <f>'3. Därav sectio '!AG20/'1.Ant pat totalt'!AG20</f>
        <v>1</v>
      </c>
      <c r="AH20" s="354">
        <f>'3. Därav sectio '!AH20/'1.Ant pat totalt'!AH20</f>
        <v>1</v>
      </c>
      <c r="AI20" s="354">
        <f>'3. Därav sectio '!AI20/'1.Ant pat totalt'!AI20</f>
        <v>1</v>
      </c>
      <c r="AJ20" s="354">
        <f>'3. Därav sectio '!AJ20/'1.Ant pat totalt'!AJ20</f>
        <v>1</v>
      </c>
      <c r="AK20" s="354">
        <f>'3. Därav sectio '!AK20/'1.Ant pat totalt'!AK20</f>
        <v>1</v>
      </c>
      <c r="AL20" s="354">
        <f>'3. Därav sectio '!AL20/'1.Ant pat totalt'!AL20</f>
        <v>1</v>
      </c>
      <c r="AM20" s="354">
        <f>'3. Därav sectio '!AM20/'1.Ant pat totalt'!AM20</f>
        <v>1</v>
      </c>
      <c r="AN20" s="354">
        <f>'3. Därav sectio '!AN20/'1.Ant pat totalt'!AN20</f>
        <v>1</v>
      </c>
      <c r="AO20" s="354">
        <f>'3. Därav sectio '!AO20/'1.Ant pat totalt'!AO20</f>
        <v>1</v>
      </c>
      <c r="AP20" s="354">
        <f>'3. Därav sectio '!AP20/'1.Ant pat totalt'!AP20</f>
        <v>1</v>
      </c>
      <c r="AQ20" s="354">
        <f>'3. Därav sectio '!AQ20/'1.Ant pat totalt'!AQ20</f>
        <v>0.9375</v>
      </c>
      <c r="AR20" s="354">
        <f>'3. Därav sectio '!AR20/'1.Ant pat totalt'!AR20</f>
        <v>1</v>
      </c>
      <c r="AS20" s="354">
        <f>'3. Därav sectio '!AS20/'1.Ant pat totalt'!AS20</f>
        <v>1</v>
      </c>
      <c r="AT20" s="352" t="e">
        <f t="shared" si="0"/>
        <v>#DIV/0!</v>
      </c>
      <c r="AU20" s="352" t="e">
        <f t="shared" si="1"/>
        <v>#DIV/0!</v>
      </c>
      <c r="AV20" s="353">
        <f>'3. Därav sectio '!AW20/'1.Ant pat totalt'!AW20</f>
        <v>0.97812500000000002</v>
      </c>
      <c r="AW20" s="304"/>
      <c r="AX20" s="265">
        <v>9</v>
      </c>
      <c r="AY20" s="284">
        <f>'3. Därav sectio '!AY20/'1.Ant pat totalt'!BA20</f>
        <v>0.97812500000000002</v>
      </c>
      <c r="AZ20" s="248"/>
    </row>
    <row r="21" spans="1:52" ht="30" customHeight="1" thickTop="1" thickBot="1" x14ac:dyDescent="0.25">
      <c r="A21" s="33" t="s">
        <v>13</v>
      </c>
      <c r="B21" s="51" t="s">
        <v>80</v>
      </c>
      <c r="C21" s="52"/>
      <c r="D21" s="354">
        <f>'3. Därav sectio '!D21/'1.Ant pat totalt'!D21</f>
        <v>6.5789473684210523E-2</v>
      </c>
      <c r="E21" s="354">
        <f>'3. Därav sectio '!E21/'1.Ant pat totalt'!E21</f>
        <v>0.05</v>
      </c>
      <c r="F21" s="354">
        <f>'3. Därav sectio '!F21/'1.Ant pat totalt'!F21</f>
        <v>7.9545454545454544E-2</v>
      </c>
      <c r="G21" s="354">
        <f>'3. Därav sectio '!G21/'1.Ant pat totalt'!G21</f>
        <v>8.8235294117647065E-2</v>
      </c>
      <c r="H21" s="354">
        <f>'3. Därav sectio '!H21/'1.Ant pat totalt'!H21</f>
        <v>0</v>
      </c>
      <c r="I21" s="354">
        <f>'3. Därav sectio '!I21/'1.Ant pat totalt'!I21</f>
        <v>0.20833333333333334</v>
      </c>
      <c r="J21" s="354">
        <f>'3. Därav sectio '!J21/'1.Ant pat totalt'!J21</f>
        <v>0.10588235294117647</v>
      </c>
      <c r="K21" s="354">
        <f>'3. Därav sectio '!K21/'1.Ant pat totalt'!K21</f>
        <v>0.11290322580645161</v>
      </c>
      <c r="L21" s="354">
        <f>'3. Därav sectio '!L21/'1.Ant pat totalt'!L21</f>
        <v>7.6923076923076927E-2</v>
      </c>
      <c r="M21" s="354">
        <f>'3. Därav sectio '!M21/'1.Ant pat totalt'!M21</f>
        <v>0</v>
      </c>
      <c r="N21" s="354">
        <f>'3. Därav sectio '!N21/'1.Ant pat totalt'!N21</f>
        <v>9.8360655737704916E-2</v>
      </c>
      <c r="O21" s="354">
        <f>'3. Därav sectio '!O21/'1.Ant pat totalt'!O21</f>
        <v>0.15555555555555556</v>
      </c>
      <c r="P21" s="354">
        <f>'3. Därav sectio '!P21/'1.Ant pat totalt'!P21</f>
        <v>0.17499999999999999</v>
      </c>
      <c r="Q21" s="354">
        <f>'3. Därav sectio '!Q21/'1.Ant pat totalt'!Q21</f>
        <v>0.24561403508771928</v>
      </c>
      <c r="R21" s="354">
        <f>'3. Därav sectio '!R21/'1.Ant pat totalt'!R21</f>
        <v>0.11320754716981132</v>
      </c>
      <c r="S21" s="354">
        <f>'3. Därav sectio '!S21/'1.Ant pat totalt'!S21</f>
        <v>9.5890410958904104E-2</v>
      </c>
      <c r="T21" s="354">
        <f>'3. Därav sectio '!T21/'1.Ant pat totalt'!T21</f>
        <v>2.7777777777777776E-2</v>
      </c>
      <c r="U21" s="354">
        <f>'3. Därav sectio '!U21/'1.Ant pat totalt'!U21</f>
        <v>0.16964285714285715</v>
      </c>
      <c r="V21" s="354">
        <f>'3. Därav sectio '!V21/'1.Ant pat totalt'!V21</f>
        <v>0</v>
      </c>
      <c r="W21" s="354">
        <f>'3. Därav sectio '!W21/'1.Ant pat totalt'!W21</f>
        <v>4.5977011494252873E-2</v>
      </c>
      <c r="X21" s="354">
        <f>'3. Därav sectio '!X21/'1.Ant pat totalt'!X21</f>
        <v>0.06</v>
      </c>
      <c r="Y21" s="354">
        <f>'3. Därav sectio '!Y21/'1.Ant pat totalt'!Y21</f>
        <v>0</v>
      </c>
      <c r="Z21" s="354">
        <f>'3. Därav sectio '!Z21/'1.Ant pat totalt'!Z21</f>
        <v>5.5555555555555552E-2</v>
      </c>
      <c r="AA21" s="354">
        <f>'3. Därav sectio '!AA21/'1.Ant pat totalt'!AA21</f>
        <v>0.14285714285714285</v>
      </c>
      <c r="AB21" s="354">
        <f>'3. Därav sectio '!AB21/'1.Ant pat totalt'!AB21</f>
        <v>7.4468085106382975E-2</v>
      </c>
      <c r="AC21" s="354">
        <f>'3. Därav sectio '!AC21/'1.Ant pat totalt'!AC21</f>
        <v>0.10344827586206896</v>
      </c>
      <c r="AD21" s="354">
        <f>'3. Därav sectio '!AD21/'1.Ant pat totalt'!AD21</f>
        <v>0.13533834586466165</v>
      </c>
      <c r="AE21" s="354">
        <f>'3. Därav sectio '!AE21/'1.Ant pat totalt'!AE21</f>
        <v>0.12941176470588237</v>
      </c>
      <c r="AF21" s="354">
        <f>'3. Därav sectio '!AF21/'1.Ant pat totalt'!AF21</f>
        <v>7.926829268292683E-2</v>
      </c>
      <c r="AG21" s="354">
        <f>'3. Därav sectio '!AG21/'1.Ant pat totalt'!AG21</f>
        <v>0.22580645161290322</v>
      </c>
      <c r="AH21" s="354">
        <f>'3. Därav sectio '!AH21/'1.Ant pat totalt'!AH21</f>
        <v>0.16666666666666666</v>
      </c>
      <c r="AI21" s="354">
        <f>'3. Därav sectio '!AI21/'1.Ant pat totalt'!AI21</f>
        <v>0.12698412698412698</v>
      </c>
      <c r="AJ21" s="354">
        <f>'3. Därav sectio '!AJ21/'1.Ant pat totalt'!AJ21</f>
        <v>0.15789473684210525</v>
      </c>
      <c r="AK21" s="354">
        <f>'3. Därav sectio '!AK21/'1.Ant pat totalt'!AK21</f>
        <v>6.0606060606060608E-2</v>
      </c>
      <c r="AL21" s="354">
        <f>'3. Därav sectio '!AL21/'1.Ant pat totalt'!AL21</f>
        <v>8.3333333333333329E-2</v>
      </c>
      <c r="AM21" s="354">
        <f>'3. Därav sectio '!AM21/'1.Ant pat totalt'!AM21</f>
        <v>0.14285714285714285</v>
      </c>
      <c r="AN21" s="354">
        <f>'3. Därav sectio '!AN21/'1.Ant pat totalt'!AN21</f>
        <v>0.13333333333333333</v>
      </c>
      <c r="AO21" s="354">
        <f>'3. Därav sectio '!AO21/'1.Ant pat totalt'!AO21</f>
        <v>6.3492063492063489E-2</v>
      </c>
      <c r="AP21" s="354">
        <f>'3. Därav sectio '!AP21/'1.Ant pat totalt'!AP21</f>
        <v>0</v>
      </c>
      <c r="AQ21" s="354">
        <f>'3. Därav sectio '!AQ21/'1.Ant pat totalt'!AQ21</f>
        <v>0.11827956989247312</v>
      </c>
      <c r="AR21" s="354">
        <f>'3. Därav sectio '!AR21/'1.Ant pat totalt'!AR21</f>
        <v>0.21052631578947367</v>
      </c>
      <c r="AS21" s="354">
        <f>'3. Därav sectio '!AS21/'1.Ant pat totalt'!AS21</f>
        <v>0.125</v>
      </c>
      <c r="AT21" s="352">
        <f t="shared" si="0"/>
        <v>0.24561403508771928</v>
      </c>
      <c r="AU21" s="352">
        <f t="shared" si="1"/>
        <v>0</v>
      </c>
      <c r="AV21" s="353">
        <f>'3. Därav sectio '!AW21/'1.Ant pat totalt'!AW21</f>
        <v>0.1123429416112343</v>
      </c>
      <c r="AW21" s="304"/>
      <c r="AX21" s="265">
        <v>10</v>
      </c>
      <c r="AY21" s="284">
        <f>'3. Därav sectio '!AY21/'1.Ant pat totalt'!BA21</f>
        <v>0.32805976708415735</v>
      </c>
      <c r="AZ21" s="248"/>
    </row>
    <row r="22" spans="1:52" ht="30" customHeight="1" thickTop="1" thickBot="1" x14ac:dyDescent="0.25">
      <c r="A22" s="33" t="s">
        <v>9</v>
      </c>
      <c r="B22" s="53" t="s">
        <v>81</v>
      </c>
      <c r="C22" s="52"/>
      <c r="D22" s="354">
        <f>'3. Därav sectio '!D22/'1.Ant pat totalt'!D22</f>
        <v>0.16666666666666666</v>
      </c>
      <c r="E22" s="354">
        <f>'3. Därav sectio '!E22/'1.Ant pat totalt'!E22</f>
        <v>0.33333333333333331</v>
      </c>
      <c r="F22" s="354">
        <f>'3. Därav sectio '!F22/'1.Ant pat totalt'!F22</f>
        <v>0</v>
      </c>
      <c r="G22" s="354">
        <f>'3. Därav sectio '!G22/'1.Ant pat totalt'!G22</f>
        <v>0.12121212121212122</v>
      </c>
      <c r="H22" s="354" t="e">
        <f>'3. Därav sectio '!H22/'1.Ant pat totalt'!H22</f>
        <v>#DIV/0!</v>
      </c>
      <c r="I22" s="354">
        <f>'3. Därav sectio '!I22/'1.Ant pat totalt'!I22</f>
        <v>0.2608695652173913</v>
      </c>
      <c r="J22" s="354">
        <f>'3. Därav sectio '!J22/'1.Ant pat totalt'!J22</f>
        <v>0.22448979591836735</v>
      </c>
      <c r="K22" s="354">
        <f>'3. Därav sectio '!K22/'1.Ant pat totalt'!K22</f>
        <v>0.13043478260869565</v>
      </c>
      <c r="L22" s="354">
        <f>'3. Därav sectio '!L22/'1.Ant pat totalt'!L22</f>
        <v>0.17073170731707318</v>
      </c>
      <c r="M22" s="354">
        <f>'3. Därav sectio '!M22/'1.Ant pat totalt'!M22</f>
        <v>0.16666666666666666</v>
      </c>
      <c r="N22" s="354">
        <f>'3. Därav sectio '!N22/'1.Ant pat totalt'!N22</f>
        <v>0.13043478260869565</v>
      </c>
      <c r="O22" s="354">
        <f>'3. Därav sectio '!O22/'1.Ant pat totalt'!O22</f>
        <v>6.6666666666666666E-2</v>
      </c>
      <c r="P22" s="354">
        <f>'3. Därav sectio '!P22/'1.Ant pat totalt'!P22</f>
        <v>0.27272727272727271</v>
      </c>
      <c r="Q22" s="354">
        <f>'3. Därav sectio '!Q22/'1.Ant pat totalt'!Q22</f>
        <v>0.43478260869565216</v>
      </c>
      <c r="R22" s="354">
        <f>'3. Därav sectio '!R22/'1.Ant pat totalt'!R22</f>
        <v>5.8823529411764705E-2</v>
      </c>
      <c r="S22" s="354">
        <f>'3. Därav sectio '!S22/'1.Ant pat totalt'!S22</f>
        <v>0.26666666666666666</v>
      </c>
      <c r="T22" s="354">
        <f>'3. Därav sectio '!T22/'1.Ant pat totalt'!T22</f>
        <v>0.5</v>
      </c>
      <c r="U22" s="354">
        <f>'3. Därav sectio '!U22/'1.Ant pat totalt'!U22</f>
        <v>0.25</v>
      </c>
      <c r="V22" s="354">
        <f>'3. Därav sectio '!V22/'1.Ant pat totalt'!V22</f>
        <v>0.5</v>
      </c>
      <c r="W22" s="354">
        <f>'3. Därav sectio '!W22/'1.Ant pat totalt'!W22</f>
        <v>0.30769230769230771</v>
      </c>
      <c r="X22" s="354">
        <f>'3. Därav sectio '!X22/'1.Ant pat totalt'!X22</f>
        <v>0.21428571428571427</v>
      </c>
      <c r="Y22" s="354">
        <f>'3. Därav sectio '!Y22/'1.Ant pat totalt'!Y22</f>
        <v>0</v>
      </c>
      <c r="Z22" s="354">
        <f>'3. Därav sectio '!Z22/'1.Ant pat totalt'!Z22</f>
        <v>0.125</v>
      </c>
      <c r="AA22" s="354">
        <f>'3. Därav sectio '!AA22/'1.Ant pat totalt'!AA22</f>
        <v>0.46153846153846156</v>
      </c>
      <c r="AB22" s="354">
        <f>'3. Därav sectio '!AB22/'1.Ant pat totalt'!AB22</f>
        <v>0.27272727272727271</v>
      </c>
      <c r="AC22" s="354">
        <f>'3. Därav sectio '!AC22/'1.Ant pat totalt'!AC22</f>
        <v>0.3</v>
      </c>
      <c r="AD22" s="354">
        <f>'3. Därav sectio '!AD22/'1.Ant pat totalt'!AD22</f>
        <v>0.25925925925925924</v>
      </c>
      <c r="AE22" s="354">
        <f>'3. Därav sectio '!AE22/'1.Ant pat totalt'!AE22</f>
        <v>0.15</v>
      </c>
      <c r="AF22" s="354">
        <f>'3. Därav sectio '!AF22/'1.Ant pat totalt'!AF22</f>
        <v>0.17142857142857143</v>
      </c>
      <c r="AG22" s="354">
        <f>'3. Därav sectio '!AG22/'1.Ant pat totalt'!AG22</f>
        <v>0.2</v>
      </c>
      <c r="AH22" s="354">
        <f>'3. Därav sectio '!AH22/'1.Ant pat totalt'!AH22</f>
        <v>0</v>
      </c>
      <c r="AI22" s="354">
        <f>'3. Därav sectio '!AI22/'1.Ant pat totalt'!AI22</f>
        <v>0.18181818181818182</v>
      </c>
      <c r="AJ22" s="354">
        <f>'3. Därav sectio '!AJ22/'1.Ant pat totalt'!AJ22</f>
        <v>0.23404255319148937</v>
      </c>
      <c r="AK22" s="354">
        <f>'3. Därav sectio '!AK22/'1.Ant pat totalt'!AK22</f>
        <v>0.2</v>
      </c>
      <c r="AL22" s="354">
        <f>'3. Därav sectio '!AL22/'1.Ant pat totalt'!AL22</f>
        <v>0</v>
      </c>
      <c r="AM22" s="354">
        <f>'3. Därav sectio '!AM22/'1.Ant pat totalt'!AM22</f>
        <v>0</v>
      </c>
      <c r="AN22" s="354">
        <f>'3. Därav sectio '!AN22/'1.Ant pat totalt'!AN22</f>
        <v>0.1111111111111111</v>
      </c>
      <c r="AO22" s="354">
        <f>'3. Därav sectio '!AO22/'1.Ant pat totalt'!AO22</f>
        <v>0.1111111111111111</v>
      </c>
      <c r="AP22" s="354">
        <f>'3. Därav sectio '!AP22/'1.Ant pat totalt'!AP22</f>
        <v>0</v>
      </c>
      <c r="AQ22" s="354">
        <f>'3. Därav sectio '!AQ22/'1.Ant pat totalt'!AQ22</f>
        <v>0.2</v>
      </c>
      <c r="AR22" s="354">
        <f>'3. Därav sectio '!AR22/'1.Ant pat totalt'!AR22</f>
        <v>0</v>
      </c>
      <c r="AS22" s="354">
        <f>'3. Därav sectio '!AS22/'1.Ant pat totalt'!AS22</f>
        <v>0</v>
      </c>
      <c r="AT22" s="352" t="e">
        <f t="shared" si="0"/>
        <v>#DIV/0!</v>
      </c>
      <c r="AU22" s="352" t="e">
        <f t="shared" si="1"/>
        <v>#DIV/0!</v>
      </c>
      <c r="AV22" s="353">
        <f>'3. Därav sectio '!AW22/'1.Ant pat totalt'!AW22</f>
        <v>0.21058965102286403</v>
      </c>
      <c r="AW22" s="304"/>
      <c r="AX22" s="265"/>
      <c r="AY22" s="265"/>
      <c r="AZ22" s="248"/>
    </row>
    <row r="23" spans="1:52" ht="30" customHeight="1" thickTop="1" thickBot="1" x14ac:dyDescent="0.25">
      <c r="A23" s="30" t="s">
        <v>11</v>
      </c>
      <c r="B23" s="35" t="s">
        <v>82</v>
      </c>
      <c r="D23" s="355">
        <f>'3. Därav sectio '!D23/'1.Ant pat totalt'!D23</f>
        <v>1</v>
      </c>
      <c r="E23" s="355">
        <f>'3. Därav sectio '!E23/'1.Ant pat totalt'!E23</f>
        <v>1</v>
      </c>
      <c r="F23" s="355">
        <f>'3. Därav sectio '!F23/'1.Ant pat totalt'!F23</f>
        <v>1</v>
      </c>
      <c r="G23" s="355">
        <f>'3. Därav sectio '!G23/'1.Ant pat totalt'!G23</f>
        <v>1</v>
      </c>
      <c r="H23" s="355">
        <f>'3. Därav sectio '!H23/'1.Ant pat totalt'!H23</f>
        <v>1</v>
      </c>
      <c r="I23" s="355">
        <f>'3. Därav sectio '!I23/'1.Ant pat totalt'!I23</f>
        <v>1</v>
      </c>
      <c r="J23" s="355">
        <f>'3. Därav sectio '!J23/'1.Ant pat totalt'!J23</f>
        <v>1</v>
      </c>
      <c r="K23" s="355">
        <f>'3. Därav sectio '!K23/'1.Ant pat totalt'!K23</f>
        <v>1</v>
      </c>
      <c r="L23" s="355">
        <f>'3. Därav sectio '!L23/'1.Ant pat totalt'!L23</f>
        <v>1</v>
      </c>
      <c r="M23" s="355">
        <f>'3. Därav sectio '!M23/'1.Ant pat totalt'!M23</f>
        <v>1</v>
      </c>
      <c r="N23" s="355">
        <f>'3. Därav sectio '!N23/'1.Ant pat totalt'!N23</f>
        <v>1</v>
      </c>
      <c r="O23" s="355">
        <f>'3. Därav sectio '!O23/'1.Ant pat totalt'!O23</f>
        <v>1</v>
      </c>
      <c r="P23" s="355">
        <f>'3. Därav sectio '!P23/'1.Ant pat totalt'!P23</f>
        <v>1</v>
      </c>
      <c r="Q23" s="355">
        <f>'3. Därav sectio '!Q23/'1.Ant pat totalt'!Q23</f>
        <v>1</v>
      </c>
      <c r="R23" s="355">
        <f>'3. Därav sectio '!R23/'1.Ant pat totalt'!R23</f>
        <v>1</v>
      </c>
      <c r="S23" s="355">
        <f>'3. Därav sectio '!S23/'1.Ant pat totalt'!S23</f>
        <v>1</v>
      </c>
      <c r="T23" s="355">
        <f>'3. Därav sectio '!T23/'1.Ant pat totalt'!T23</f>
        <v>1</v>
      </c>
      <c r="U23" s="355">
        <f>'3. Därav sectio '!U23/'1.Ant pat totalt'!U23</f>
        <v>1</v>
      </c>
      <c r="V23" s="355" t="e">
        <f>'3. Därav sectio '!V23/'1.Ant pat totalt'!V23</f>
        <v>#DIV/0!</v>
      </c>
      <c r="W23" s="355">
        <f>'3. Därav sectio '!W23/'1.Ant pat totalt'!W23</f>
        <v>1</v>
      </c>
      <c r="X23" s="355">
        <f>'3. Därav sectio '!X23/'1.Ant pat totalt'!X23</f>
        <v>1</v>
      </c>
      <c r="Y23" s="355">
        <f>'3. Därav sectio '!Y23/'1.Ant pat totalt'!Y23</f>
        <v>1</v>
      </c>
      <c r="Z23" s="355">
        <f>'3. Därav sectio '!Z23/'1.Ant pat totalt'!Z23</f>
        <v>1</v>
      </c>
      <c r="AA23" s="355">
        <f>'3. Därav sectio '!AA23/'1.Ant pat totalt'!AA23</f>
        <v>1</v>
      </c>
      <c r="AB23" s="355">
        <f>'3. Därav sectio '!AB23/'1.Ant pat totalt'!AB23</f>
        <v>1</v>
      </c>
      <c r="AC23" s="355">
        <f>'3. Därav sectio '!AC23/'1.Ant pat totalt'!AC23</f>
        <v>1</v>
      </c>
      <c r="AD23" s="355">
        <f>'3. Därav sectio '!AD23/'1.Ant pat totalt'!AD23</f>
        <v>1</v>
      </c>
      <c r="AE23" s="355">
        <f>'3. Därav sectio '!AE23/'1.Ant pat totalt'!AE23</f>
        <v>1</v>
      </c>
      <c r="AF23" s="355">
        <f>'3. Därav sectio '!AF23/'1.Ant pat totalt'!AF23</f>
        <v>1</v>
      </c>
      <c r="AG23" s="355">
        <f>'3. Därav sectio '!AG23/'1.Ant pat totalt'!AG23</f>
        <v>1</v>
      </c>
      <c r="AH23" s="355">
        <f>'3. Därav sectio '!AH23/'1.Ant pat totalt'!AH23</f>
        <v>1</v>
      </c>
      <c r="AI23" s="355">
        <f>'3. Därav sectio '!AI23/'1.Ant pat totalt'!AI23</f>
        <v>1</v>
      </c>
      <c r="AJ23" s="355">
        <f>'3. Därav sectio '!AJ23/'1.Ant pat totalt'!AJ23</f>
        <v>1</v>
      </c>
      <c r="AK23" s="355">
        <f>'3. Därav sectio '!AK23/'1.Ant pat totalt'!AK23</f>
        <v>1</v>
      </c>
      <c r="AL23" s="355">
        <f>'3. Därav sectio '!AL23/'1.Ant pat totalt'!AL23</f>
        <v>1</v>
      </c>
      <c r="AM23" s="355">
        <f>'3. Därav sectio '!AM23/'1.Ant pat totalt'!AM23</f>
        <v>1</v>
      </c>
      <c r="AN23" s="355">
        <f>'3. Därav sectio '!AN23/'1.Ant pat totalt'!AN23</f>
        <v>1</v>
      </c>
      <c r="AO23" s="355">
        <f>'3. Därav sectio '!AO23/'1.Ant pat totalt'!AO23</f>
        <v>1</v>
      </c>
      <c r="AP23" s="355">
        <f>'3. Därav sectio '!AP23/'1.Ant pat totalt'!AP23</f>
        <v>1</v>
      </c>
      <c r="AQ23" s="355">
        <f>'3. Därav sectio '!AQ23/'1.Ant pat totalt'!AQ23</f>
        <v>1</v>
      </c>
      <c r="AR23" s="355">
        <f>'3. Därav sectio '!AR23/'1.Ant pat totalt'!AR23</f>
        <v>1</v>
      </c>
      <c r="AS23" s="355">
        <f>'3. Därav sectio '!AS23/'1.Ant pat totalt'!AS23</f>
        <v>1</v>
      </c>
      <c r="AT23" s="352" t="e">
        <f t="shared" si="0"/>
        <v>#DIV/0!</v>
      </c>
      <c r="AU23" s="352" t="e">
        <f t="shared" si="1"/>
        <v>#DIV/0!</v>
      </c>
      <c r="AV23" s="353">
        <f>'3. Därav sectio '!AW23/'1.Ant pat totalt'!AW23</f>
        <v>1</v>
      </c>
      <c r="AW23" s="304"/>
      <c r="AX23" s="299"/>
      <c r="AY23" s="299"/>
      <c r="AZ23" s="248"/>
    </row>
    <row r="24" spans="1:52" ht="21" customHeight="1" thickTop="1" thickBot="1" x14ac:dyDescent="0.25">
      <c r="A24" s="36"/>
      <c r="B24" s="171" t="s">
        <v>105</v>
      </c>
      <c r="D24" s="355" t="e">
        <f>'3. Därav sectio '!D24/'1.Ant pat totalt'!D24</f>
        <v>#DIV/0!</v>
      </c>
      <c r="E24" s="355" t="e">
        <f>'3. Därav sectio '!E24/'1.Ant pat totalt'!E24</f>
        <v>#DIV/0!</v>
      </c>
      <c r="F24" s="355" t="e">
        <f>'3. Därav sectio '!F24/'1.Ant pat totalt'!F24</f>
        <v>#DIV/0!</v>
      </c>
      <c r="G24" s="355" t="e">
        <f>'3. Därav sectio '!G24/'1.Ant pat totalt'!G24</f>
        <v>#DIV/0!</v>
      </c>
      <c r="H24" s="355"/>
      <c r="I24" s="355" t="e">
        <f>'3. Därav sectio '!I24/'1.Ant pat totalt'!I24</f>
        <v>#DIV/0!</v>
      </c>
      <c r="J24" s="355"/>
      <c r="K24" s="355" t="e">
        <f>'3. Därav sectio '!K24/'1.Ant pat totalt'!K24</f>
        <v>#DIV/0!</v>
      </c>
      <c r="L24" s="355" t="e">
        <f>'3. Därav sectio '!L24/'1.Ant pat totalt'!L24</f>
        <v>#DIV/0!</v>
      </c>
      <c r="M24" s="355" t="e">
        <f>'3. Därav sectio '!M24/'1.Ant pat totalt'!M24</f>
        <v>#DIV/0!</v>
      </c>
      <c r="N24" s="355"/>
      <c r="O24" s="355" t="e">
        <f>'3. Därav sectio '!O24/'1.Ant pat totalt'!O24</f>
        <v>#DIV/0!</v>
      </c>
      <c r="P24" s="355">
        <f>'3. Därav sectio '!P24/'1.Ant pat totalt'!P24</f>
        <v>0</v>
      </c>
      <c r="Q24" s="355"/>
      <c r="R24" s="355" t="e">
        <f>'3. Därav sectio '!R24/'1.Ant pat totalt'!R24</f>
        <v>#DIV/0!</v>
      </c>
      <c r="S24" s="355"/>
      <c r="T24" s="355"/>
      <c r="U24" s="355" t="e">
        <f>'3. Därav sectio '!U24/'1.Ant pat totalt'!U24</f>
        <v>#DIV/0!</v>
      </c>
      <c r="V24" s="355" t="e">
        <f>'3. Därav sectio '!V24/'1.Ant pat totalt'!V24</f>
        <v>#DIV/0!</v>
      </c>
      <c r="W24" s="355" t="e">
        <f>'3. Därav sectio '!W24/'1.Ant pat totalt'!W24</f>
        <v>#DIV/0!</v>
      </c>
      <c r="X24" s="355"/>
      <c r="Y24" s="355" t="e">
        <f>'3. Därav sectio '!Y24/'1.Ant pat totalt'!Y24</f>
        <v>#DIV/0!</v>
      </c>
      <c r="Z24" s="355"/>
      <c r="AA24" s="355" t="e">
        <f>'3. Därav sectio '!AA24/'1.Ant pat totalt'!AA24</f>
        <v>#DIV/0!</v>
      </c>
      <c r="AB24" s="355" t="e">
        <f>'3. Därav sectio '!AB24/'1.Ant pat totalt'!AB24</f>
        <v>#DIV/0!</v>
      </c>
      <c r="AC24" s="355" t="e">
        <f>'3. Därav sectio '!AC24/'1.Ant pat totalt'!AC24</f>
        <v>#DIV/0!</v>
      </c>
      <c r="AD24" s="355" t="e">
        <f>'3. Därav sectio '!AD24/'1.Ant pat totalt'!AD24</f>
        <v>#DIV/0!</v>
      </c>
      <c r="AE24" s="355" t="e">
        <f>'3. Därav sectio '!AE24/'1.Ant pat totalt'!AE24</f>
        <v>#DIV/0!</v>
      </c>
      <c r="AF24" s="355" t="e">
        <f>'3. Därav sectio '!AF24/'1.Ant pat totalt'!AF24</f>
        <v>#DIV/0!</v>
      </c>
      <c r="AG24" s="355"/>
      <c r="AH24" s="355" t="e">
        <f>'3. Därav sectio '!AH24/'1.Ant pat totalt'!AH24</f>
        <v>#DIV/0!</v>
      </c>
      <c r="AI24" s="355" t="e">
        <f>'3. Därav sectio '!AI24/'1.Ant pat totalt'!AI24</f>
        <v>#DIV/0!</v>
      </c>
      <c r="AJ24" s="355"/>
      <c r="AK24" s="355" t="e">
        <f>'3. Därav sectio '!AK24/'1.Ant pat totalt'!AK24</f>
        <v>#DIV/0!</v>
      </c>
      <c r="AL24" s="355" t="e">
        <f>'3. Därav sectio '!AL24/'1.Ant pat totalt'!AL24</f>
        <v>#DIV/0!</v>
      </c>
      <c r="AM24" s="355" t="e">
        <f>'3. Därav sectio '!AM24/'1.Ant pat totalt'!AM24</f>
        <v>#DIV/0!</v>
      </c>
      <c r="AN24" s="355" t="e">
        <f>'3. Därav sectio '!AN24/'1.Ant pat totalt'!AN24</f>
        <v>#DIV/0!</v>
      </c>
      <c r="AO24" s="355" t="e">
        <f>'3. Därav sectio '!AO24/'1.Ant pat totalt'!AO24</f>
        <v>#DIV/0!</v>
      </c>
      <c r="AP24" s="355" t="e">
        <f>'3. Därav sectio '!AP24/'1.Ant pat totalt'!AP24</f>
        <v>#DIV/0!</v>
      </c>
      <c r="AQ24" s="355" t="e">
        <f>'3. Därav sectio '!AQ24/'1.Ant pat totalt'!AQ24</f>
        <v>#DIV/0!</v>
      </c>
      <c r="AR24" s="355" t="e">
        <f>'3. Därav sectio '!AR24/'1.Ant pat totalt'!AR24</f>
        <v>#DIV/0!</v>
      </c>
      <c r="AS24" s="355" t="e">
        <f>'3. Därav sectio '!AS24/'1.Ant pat totalt'!AS24</f>
        <v>#DIV/0!</v>
      </c>
      <c r="AT24" s="352" t="e">
        <f t="shared" si="0"/>
        <v>#DIV/0!</v>
      </c>
      <c r="AU24" s="352" t="e">
        <f t="shared" si="1"/>
        <v>#DIV/0!</v>
      </c>
      <c r="AV24" s="356"/>
      <c r="AW24" s="272"/>
      <c r="AX24" s="299"/>
      <c r="AY24" s="299"/>
      <c r="AZ24" s="248"/>
    </row>
    <row r="25" spans="1:52" ht="21" customHeight="1" thickTop="1" x14ac:dyDescent="0.2">
      <c r="A25" s="36"/>
      <c r="D25" s="37"/>
      <c r="E25" s="37"/>
      <c r="F25" s="37"/>
      <c r="G25" s="37"/>
      <c r="H25" s="37"/>
      <c r="I25" s="37"/>
      <c r="J25" s="11"/>
      <c r="K25" s="37"/>
      <c r="L25" s="37"/>
      <c r="M25" s="11"/>
      <c r="N25" s="11"/>
      <c r="O25" s="14"/>
      <c r="P25" s="14"/>
      <c r="Q25" s="14"/>
      <c r="R25" s="39"/>
      <c r="S25" s="11"/>
      <c r="T25" s="11"/>
      <c r="U25" s="11"/>
      <c r="V25" s="4"/>
      <c r="W25" s="11"/>
      <c r="X25" s="11"/>
      <c r="Y25" s="11"/>
      <c r="Z25" s="11"/>
      <c r="AA25" s="39"/>
      <c r="AB25" s="38"/>
      <c r="AC25" s="37"/>
      <c r="AD25" s="39"/>
      <c r="AE25" s="39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5"/>
      <c r="AU25" s="232"/>
      <c r="AV25" s="5"/>
      <c r="AW25" s="5"/>
    </row>
    <row r="26" spans="1:52" ht="21" customHeight="1" x14ac:dyDescent="0.25">
      <c r="D26" s="11"/>
      <c r="E26" s="276"/>
      <c r="F26" s="11"/>
      <c r="G26" s="11"/>
      <c r="H26" s="40"/>
      <c r="I26" s="11"/>
      <c r="J26" s="11"/>
      <c r="K26" s="40"/>
      <c r="L26" s="41"/>
      <c r="M26" s="11"/>
      <c r="N26" s="11"/>
      <c r="O26" s="42"/>
      <c r="P26" s="42"/>
      <c r="Q26" s="42"/>
      <c r="R26" s="11"/>
      <c r="S26" s="11"/>
      <c r="T26" s="11"/>
      <c r="U26" s="11"/>
      <c r="V26" s="4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4"/>
      <c r="AK26" s="11"/>
      <c r="AL26" s="11"/>
      <c r="AM26" s="11"/>
      <c r="AN26" s="11"/>
      <c r="AO26" s="11"/>
      <c r="AP26" s="11"/>
      <c r="AQ26" s="11"/>
      <c r="AR26" s="11"/>
      <c r="AS26" s="11"/>
      <c r="AT26" s="231"/>
      <c r="AU26" s="232"/>
      <c r="AV26" s="5"/>
      <c r="AW26" s="5"/>
    </row>
    <row r="27" spans="1:52" x14ac:dyDescent="0.2"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20"/>
      <c r="P27" s="20"/>
      <c r="Q27" s="20"/>
      <c r="R27" s="11"/>
      <c r="S27" s="11"/>
      <c r="T27" s="11"/>
      <c r="U27" s="11"/>
      <c r="V27" s="4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4"/>
      <c r="AK27" s="11"/>
      <c r="AL27" s="11"/>
      <c r="AM27" s="11"/>
      <c r="AN27" s="11"/>
      <c r="AO27" s="11"/>
      <c r="AP27" s="11"/>
      <c r="AQ27" s="11"/>
      <c r="AR27" s="11"/>
      <c r="AS27" s="11"/>
      <c r="AT27" s="231"/>
      <c r="AU27" s="232"/>
      <c r="AV27" s="5"/>
      <c r="AW27" s="5"/>
    </row>
    <row r="28" spans="1:52" x14ac:dyDescent="0.2"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20"/>
      <c r="P28" s="20"/>
      <c r="Q28" s="20"/>
      <c r="R28" s="11"/>
      <c r="S28" s="11"/>
      <c r="T28" s="11"/>
      <c r="U28" s="11"/>
      <c r="V28" s="4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231"/>
      <c r="AU28" s="232"/>
      <c r="AV28" s="5"/>
      <c r="AW28" s="5"/>
    </row>
    <row r="29" spans="1:52" x14ac:dyDescent="0.2">
      <c r="D29" s="11"/>
      <c r="E29" s="11"/>
      <c r="F29" s="11"/>
      <c r="G29" s="11"/>
      <c r="H29" s="11"/>
      <c r="I29" s="11"/>
      <c r="J29" s="11"/>
      <c r="K29" s="11"/>
      <c r="L29" s="11"/>
      <c r="M29" s="15"/>
      <c r="N29" s="11"/>
      <c r="O29" s="20"/>
      <c r="P29" s="20"/>
      <c r="Q29" s="20"/>
      <c r="R29" s="11"/>
      <c r="S29" s="11"/>
      <c r="T29" s="11"/>
      <c r="U29" s="11"/>
      <c r="V29" s="4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231"/>
      <c r="AU29" s="232"/>
      <c r="AV29" s="5"/>
      <c r="AW29" s="5"/>
    </row>
    <row r="30" spans="1:52" x14ac:dyDescent="0.2">
      <c r="AT30" s="233"/>
      <c r="AU30" s="234"/>
      <c r="AV30" s="154"/>
      <c r="AW30" s="154"/>
    </row>
    <row r="31" spans="1:52" x14ac:dyDescent="0.2">
      <c r="AT31" s="231"/>
      <c r="AU31" s="232"/>
      <c r="AV31" s="5"/>
      <c r="AW31" s="5"/>
    </row>
    <row r="32" spans="1:52" x14ac:dyDescent="0.2">
      <c r="AT32" s="231"/>
      <c r="AU32" s="232"/>
      <c r="AV32" s="5"/>
      <c r="AW32" s="5"/>
    </row>
    <row r="33" spans="46:49" x14ac:dyDescent="0.2">
      <c r="AT33" s="231"/>
      <c r="AU33" s="232"/>
      <c r="AV33" s="5"/>
      <c r="AW33" s="5"/>
    </row>
    <row r="34" spans="46:49" x14ac:dyDescent="0.2">
      <c r="AT34" s="231"/>
      <c r="AU34" s="232"/>
      <c r="AV34" s="5"/>
      <c r="AW34" s="5"/>
    </row>
    <row r="35" spans="46:49" x14ac:dyDescent="0.2">
      <c r="AT35" s="231"/>
      <c r="AU35" s="232"/>
      <c r="AV35" s="5"/>
      <c r="AW35" s="5"/>
    </row>
    <row r="36" spans="46:49" x14ac:dyDescent="0.2">
      <c r="AT36" s="231"/>
      <c r="AU36" s="232"/>
      <c r="AV36" s="5"/>
      <c r="AW36" s="5"/>
    </row>
    <row r="37" spans="46:49" x14ac:dyDescent="0.2">
      <c r="AT37" s="231"/>
      <c r="AU37" s="232"/>
      <c r="AV37" s="5"/>
      <c r="AW37" s="5"/>
    </row>
    <row r="38" spans="46:49" x14ac:dyDescent="0.2">
      <c r="AT38" s="231"/>
      <c r="AU38" s="232"/>
      <c r="AV38" s="5"/>
      <c r="AW38" s="5"/>
    </row>
    <row r="39" spans="46:49" x14ac:dyDescent="0.2">
      <c r="AT39" s="231"/>
      <c r="AU39" s="232"/>
      <c r="AV39" s="5"/>
      <c r="AW39" s="5"/>
    </row>
    <row r="40" spans="46:49" x14ac:dyDescent="0.2">
      <c r="AT40" s="231"/>
      <c r="AU40" s="232"/>
      <c r="AV40" s="5"/>
      <c r="AW40" s="5"/>
    </row>
    <row r="41" spans="46:49" x14ac:dyDescent="0.2">
      <c r="AT41" s="231"/>
      <c r="AU41" s="232"/>
      <c r="AV41" s="5"/>
      <c r="AW41" s="5"/>
    </row>
    <row r="42" spans="46:49" x14ac:dyDescent="0.2">
      <c r="AT42" s="231"/>
      <c r="AU42" s="232"/>
      <c r="AV42" s="5"/>
      <c r="AW42" s="5"/>
    </row>
    <row r="43" spans="46:49" x14ac:dyDescent="0.2">
      <c r="AT43" s="231"/>
      <c r="AU43" s="232"/>
      <c r="AV43" s="5"/>
      <c r="AW43" s="5"/>
    </row>
    <row r="44" spans="46:49" x14ac:dyDescent="0.2">
      <c r="AT44" s="231"/>
      <c r="AU44" s="232"/>
      <c r="AV44" s="5"/>
      <c r="AW44" s="5"/>
    </row>
    <row r="45" spans="46:49" x14ac:dyDescent="0.2">
      <c r="AT45" s="231"/>
      <c r="AU45" s="232"/>
      <c r="AV45" s="5"/>
      <c r="AW45" s="5"/>
    </row>
    <row r="46" spans="46:49" x14ac:dyDescent="0.2">
      <c r="AT46" s="231"/>
      <c r="AU46" s="232"/>
      <c r="AV46" s="5"/>
      <c r="AW46" s="5"/>
    </row>
    <row r="47" spans="46:49" x14ac:dyDescent="0.2">
      <c r="AT47" s="231"/>
      <c r="AU47" s="232"/>
      <c r="AV47" s="5"/>
      <c r="AW47" s="5"/>
    </row>
    <row r="48" spans="46:49" x14ac:dyDescent="0.2">
      <c r="AT48" s="231"/>
      <c r="AU48" s="232"/>
      <c r="AV48" s="5"/>
      <c r="AW48" s="5"/>
    </row>
    <row r="49" spans="46:49" x14ac:dyDescent="0.2">
      <c r="AT49" s="231"/>
      <c r="AU49" s="232"/>
      <c r="AV49" s="5"/>
      <c r="AW49" s="5"/>
    </row>
    <row r="50" spans="46:49" x14ac:dyDescent="0.2">
      <c r="AT50" s="231"/>
      <c r="AU50" s="232"/>
      <c r="AV50" s="5"/>
      <c r="AW50" s="5"/>
    </row>
    <row r="51" spans="46:49" x14ac:dyDescent="0.2">
      <c r="AT51" s="231"/>
      <c r="AU51" s="232"/>
      <c r="AV51" s="5"/>
      <c r="AW51" s="5"/>
    </row>
    <row r="52" spans="46:49" x14ac:dyDescent="0.2">
      <c r="AT52" s="231"/>
      <c r="AU52" s="232"/>
      <c r="AV52" s="5"/>
      <c r="AW52" s="5"/>
    </row>
    <row r="53" spans="46:49" x14ac:dyDescent="0.2">
      <c r="AT53" s="231"/>
      <c r="AU53" s="232"/>
      <c r="AV53" s="5"/>
      <c r="AW53" s="5"/>
    </row>
    <row r="54" spans="46:49" x14ac:dyDescent="0.2">
      <c r="AT54" s="231"/>
      <c r="AU54" s="232"/>
      <c r="AV54" s="5"/>
      <c r="AW54" s="5"/>
    </row>
    <row r="55" spans="46:49" x14ac:dyDescent="0.2">
      <c r="AT55" s="231"/>
      <c r="AU55" s="232"/>
      <c r="AV55" s="5"/>
      <c r="AW55" s="5"/>
    </row>
    <row r="56" spans="46:49" x14ac:dyDescent="0.2">
      <c r="AT56" s="231"/>
      <c r="AU56" s="232"/>
      <c r="AV56" s="5"/>
      <c r="AW56" s="5"/>
    </row>
    <row r="57" spans="46:49" x14ac:dyDescent="0.2">
      <c r="AT57" s="235"/>
      <c r="AU57" s="236"/>
      <c r="AV57" s="155"/>
      <c r="AW57" s="155"/>
    </row>
    <row r="58" spans="46:49" x14ac:dyDescent="0.2">
      <c r="AT58" s="235"/>
      <c r="AU58" s="236"/>
      <c r="AV58" s="155"/>
      <c r="AW58" s="155"/>
    </row>
    <row r="59" spans="46:49" x14ac:dyDescent="0.2">
      <c r="AT59" s="235"/>
      <c r="AU59" s="236"/>
      <c r="AV59" s="155"/>
      <c r="AW59" s="155"/>
    </row>
    <row r="60" spans="46:49" x14ac:dyDescent="0.2">
      <c r="AT60" s="235"/>
      <c r="AU60" s="236"/>
      <c r="AV60" s="155"/>
      <c r="AW60" s="155"/>
    </row>
    <row r="61" spans="46:49" x14ac:dyDescent="0.2">
      <c r="AT61" s="235"/>
      <c r="AU61" s="236"/>
      <c r="AV61" s="155"/>
      <c r="AW61" s="155"/>
    </row>
    <row r="62" spans="46:49" x14ac:dyDescent="0.2">
      <c r="AT62" s="235"/>
      <c r="AU62" s="236"/>
      <c r="AV62" s="155"/>
      <c r="AW62" s="155"/>
    </row>
    <row r="63" spans="46:49" x14ac:dyDescent="0.2">
      <c r="AT63" s="235"/>
      <c r="AU63" s="236"/>
      <c r="AV63" s="155"/>
      <c r="AW63" s="155"/>
    </row>
    <row r="64" spans="46:49" x14ac:dyDescent="0.2">
      <c r="AT64" s="235"/>
      <c r="AU64" s="236"/>
      <c r="AV64" s="155"/>
      <c r="AW64" s="155"/>
    </row>
    <row r="65" spans="46:49" x14ac:dyDescent="0.2">
      <c r="AT65" s="235"/>
      <c r="AU65" s="236"/>
      <c r="AV65" s="155"/>
      <c r="AW65" s="155"/>
    </row>
    <row r="66" spans="46:49" x14ac:dyDescent="0.2">
      <c r="AT66" s="235"/>
      <c r="AU66" s="236"/>
      <c r="AV66" s="155"/>
      <c r="AW66" s="155"/>
    </row>
    <row r="67" spans="46:49" x14ac:dyDescent="0.2">
      <c r="AT67" s="235"/>
      <c r="AU67" s="236"/>
      <c r="AV67" s="155"/>
      <c r="AW67" s="155"/>
    </row>
    <row r="68" spans="46:49" x14ac:dyDescent="0.2">
      <c r="AT68" s="235"/>
      <c r="AU68" s="236"/>
      <c r="AV68" s="155"/>
      <c r="AW68" s="155"/>
    </row>
    <row r="69" spans="46:49" x14ac:dyDescent="0.2">
      <c r="AT69" s="235"/>
      <c r="AU69" s="236"/>
      <c r="AV69" s="155"/>
      <c r="AW69" s="155"/>
    </row>
    <row r="70" spans="46:49" x14ac:dyDescent="0.2">
      <c r="AT70" s="235"/>
      <c r="AU70" s="236"/>
      <c r="AV70" s="155"/>
      <c r="AW70" s="155"/>
    </row>
    <row r="71" spans="46:49" x14ac:dyDescent="0.2">
      <c r="AT71" s="235"/>
      <c r="AU71" s="236"/>
      <c r="AV71" s="155"/>
      <c r="AW71" s="155"/>
    </row>
    <row r="72" spans="46:49" x14ac:dyDescent="0.2">
      <c r="AT72" s="235"/>
      <c r="AU72" s="236"/>
      <c r="AV72" s="155"/>
      <c r="AW72" s="155"/>
    </row>
    <row r="73" spans="46:49" x14ac:dyDescent="0.2">
      <c r="AT73" s="235"/>
      <c r="AU73" s="236"/>
      <c r="AV73" s="155"/>
      <c r="AW73" s="155"/>
    </row>
    <row r="74" spans="46:49" x14ac:dyDescent="0.2">
      <c r="AT74" s="235"/>
      <c r="AU74" s="236"/>
      <c r="AV74" s="155"/>
      <c r="AW74" s="155"/>
    </row>
    <row r="75" spans="46:49" x14ac:dyDescent="0.2">
      <c r="AT75" s="235"/>
      <c r="AU75" s="236"/>
      <c r="AV75" s="155"/>
      <c r="AW75" s="155"/>
    </row>
    <row r="76" spans="46:49" x14ac:dyDescent="0.2">
      <c r="AT76" s="235"/>
      <c r="AU76" s="236"/>
      <c r="AV76" s="155"/>
      <c r="AW76" s="155"/>
    </row>
    <row r="77" spans="46:49" x14ac:dyDescent="0.2">
      <c r="AT77" s="235"/>
      <c r="AU77" s="236"/>
      <c r="AV77" s="155"/>
      <c r="AW77" s="155"/>
    </row>
    <row r="78" spans="46:49" x14ac:dyDescent="0.2">
      <c r="AT78" s="235"/>
      <c r="AU78" s="236"/>
      <c r="AV78" s="155"/>
      <c r="AW78" s="155"/>
    </row>
    <row r="79" spans="46:49" x14ac:dyDescent="0.2">
      <c r="AT79" s="235"/>
      <c r="AU79" s="236"/>
      <c r="AV79" s="155"/>
      <c r="AW79" s="155"/>
    </row>
    <row r="80" spans="46:49" x14ac:dyDescent="0.2">
      <c r="AT80" s="235"/>
      <c r="AU80" s="236"/>
      <c r="AV80" s="155"/>
      <c r="AW80" s="155"/>
    </row>
    <row r="81" spans="46:49" x14ac:dyDescent="0.2">
      <c r="AT81" s="235"/>
      <c r="AU81" s="236"/>
      <c r="AV81" s="155"/>
      <c r="AW81" s="155"/>
    </row>
    <row r="82" spans="46:49" x14ac:dyDescent="0.2">
      <c r="AT82" s="235"/>
      <c r="AU82" s="236"/>
      <c r="AV82" s="155"/>
      <c r="AW82" s="155"/>
    </row>
    <row r="83" spans="46:49" x14ac:dyDescent="0.2">
      <c r="AT83" s="235"/>
      <c r="AU83" s="236"/>
      <c r="AV83" s="155"/>
      <c r="AW83" s="155"/>
    </row>
    <row r="84" spans="46:49" x14ac:dyDescent="0.2">
      <c r="AT84" s="235"/>
      <c r="AU84" s="236"/>
      <c r="AV84" s="155"/>
      <c r="AW84" s="155"/>
    </row>
    <row r="85" spans="46:49" x14ac:dyDescent="0.2">
      <c r="AT85" s="235"/>
      <c r="AU85" s="236"/>
      <c r="AV85" s="155"/>
      <c r="AW85" s="155"/>
    </row>
    <row r="86" spans="46:49" x14ac:dyDescent="0.2">
      <c r="AT86" s="235"/>
      <c r="AU86" s="236"/>
      <c r="AV86" s="155"/>
      <c r="AW86" s="155"/>
    </row>
    <row r="87" spans="46:49" x14ac:dyDescent="0.2">
      <c r="AT87" s="235"/>
      <c r="AU87" s="236"/>
      <c r="AV87" s="155"/>
      <c r="AW87" s="155"/>
    </row>
    <row r="88" spans="46:49" x14ac:dyDescent="0.2">
      <c r="AT88" s="235"/>
      <c r="AU88" s="236"/>
      <c r="AV88" s="155"/>
      <c r="AW88" s="155"/>
    </row>
    <row r="89" spans="46:49" x14ac:dyDescent="0.2">
      <c r="AT89" s="235"/>
      <c r="AU89" s="236"/>
      <c r="AV89" s="155"/>
      <c r="AW89" s="155"/>
    </row>
    <row r="90" spans="46:49" x14ac:dyDescent="0.2">
      <c r="AT90" s="235"/>
      <c r="AU90" s="236"/>
      <c r="AV90" s="155"/>
      <c r="AW90" s="155"/>
    </row>
    <row r="91" spans="46:49" x14ac:dyDescent="0.2">
      <c r="AT91" s="235"/>
      <c r="AU91" s="236"/>
      <c r="AV91" s="155"/>
      <c r="AW91" s="155"/>
    </row>
    <row r="92" spans="46:49" x14ac:dyDescent="0.2">
      <c r="AT92" s="235"/>
      <c r="AU92" s="236"/>
      <c r="AV92" s="155"/>
      <c r="AW92" s="155"/>
    </row>
    <row r="93" spans="46:49" x14ac:dyDescent="0.2">
      <c r="AT93" s="235"/>
      <c r="AU93" s="236"/>
      <c r="AV93" s="155"/>
      <c r="AW93" s="155"/>
    </row>
    <row r="94" spans="46:49" x14ac:dyDescent="0.2">
      <c r="AT94" s="235"/>
      <c r="AU94" s="236"/>
      <c r="AV94" s="155"/>
      <c r="AW94" s="155"/>
    </row>
    <row r="95" spans="46:49" x14ac:dyDescent="0.2">
      <c r="AT95" s="235"/>
      <c r="AU95" s="236"/>
      <c r="AV95" s="155"/>
      <c r="AW95" s="155"/>
    </row>
    <row r="96" spans="46:49" x14ac:dyDescent="0.2">
      <c r="AT96" s="235"/>
      <c r="AU96" s="236"/>
      <c r="AV96" s="155"/>
      <c r="AW96" s="155"/>
    </row>
    <row r="97" spans="46:49" x14ac:dyDescent="0.2">
      <c r="AT97" s="235"/>
      <c r="AU97" s="236"/>
      <c r="AV97" s="155"/>
      <c r="AW97" s="155"/>
    </row>
    <row r="98" spans="46:49" x14ac:dyDescent="0.2">
      <c r="AT98" s="235"/>
      <c r="AU98" s="236"/>
      <c r="AV98" s="155"/>
      <c r="AW98" s="155"/>
    </row>
    <row r="99" spans="46:49" x14ac:dyDescent="0.2">
      <c r="AT99" s="235"/>
      <c r="AU99" s="236"/>
      <c r="AV99" s="155"/>
      <c r="AW99" s="155"/>
    </row>
    <row r="100" spans="46:49" x14ac:dyDescent="0.2">
      <c r="AT100" s="235"/>
      <c r="AU100" s="236"/>
      <c r="AV100" s="155"/>
      <c r="AW100" s="155"/>
    </row>
    <row r="101" spans="46:49" x14ac:dyDescent="0.2">
      <c r="AT101" s="235"/>
      <c r="AU101" s="236"/>
      <c r="AV101" s="155"/>
      <c r="AW101" s="155"/>
    </row>
    <row r="102" spans="46:49" x14ac:dyDescent="0.2">
      <c r="AT102" s="235"/>
      <c r="AU102" s="236"/>
      <c r="AV102" s="155"/>
      <c r="AW102" s="155"/>
    </row>
    <row r="103" spans="46:49" x14ac:dyDescent="0.2">
      <c r="AT103" s="235"/>
      <c r="AU103" s="236"/>
      <c r="AV103" s="155"/>
      <c r="AW103" s="155"/>
    </row>
    <row r="104" spans="46:49" x14ac:dyDescent="0.2">
      <c r="AT104" s="235"/>
      <c r="AU104" s="236"/>
      <c r="AV104" s="155"/>
      <c r="AW104" s="155"/>
    </row>
    <row r="105" spans="46:49" x14ac:dyDescent="0.2">
      <c r="AT105" s="235"/>
      <c r="AU105" s="236"/>
      <c r="AV105" s="155"/>
      <c r="AW105" s="155"/>
    </row>
    <row r="106" spans="46:49" x14ac:dyDescent="0.2">
      <c r="AT106" s="235"/>
      <c r="AU106" s="236"/>
      <c r="AV106" s="155"/>
      <c r="AW106" s="155"/>
    </row>
    <row r="107" spans="46:49" x14ac:dyDescent="0.2">
      <c r="AT107" s="235"/>
      <c r="AU107" s="236"/>
      <c r="AV107" s="155"/>
      <c r="AW107" s="155"/>
    </row>
    <row r="108" spans="46:49" x14ac:dyDescent="0.2">
      <c r="AT108" s="235"/>
      <c r="AU108" s="236"/>
      <c r="AV108" s="155"/>
      <c r="AW108" s="155"/>
    </row>
    <row r="109" spans="46:49" x14ac:dyDescent="0.2">
      <c r="AT109" s="235"/>
      <c r="AU109" s="236"/>
      <c r="AV109" s="155"/>
      <c r="AW109" s="155"/>
    </row>
    <row r="110" spans="46:49" x14ac:dyDescent="0.2">
      <c r="AT110" s="235"/>
      <c r="AU110" s="236"/>
      <c r="AV110" s="155"/>
      <c r="AW110" s="155"/>
    </row>
    <row r="111" spans="46:49" x14ac:dyDescent="0.2">
      <c r="AT111" s="235"/>
      <c r="AU111" s="236"/>
      <c r="AV111" s="155"/>
      <c r="AW111" s="155"/>
    </row>
    <row r="112" spans="46:49" x14ac:dyDescent="0.2">
      <c r="AT112" s="235"/>
      <c r="AU112" s="236"/>
      <c r="AV112" s="155"/>
      <c r="AW112" s="155"/>
    </row>
    <row r="113" spans="46:49" x14ac:dyDescent="0.2">
      <c r="AT113" s="235"/>
      <c r="AU113" s="236"/>
      <c r="AV113" s="155"/>
      <c r="AW113" s="155"/>
    </row>
    <row r="114" spans="46:49" x14ac:dyDescent="0.2">
      <c r="AT114" s="235"/>
      <c r="AU114" s="236"/>
      <c r="AV114" s="155"/>
      <c r="AW114" s="155"/>
    </row>
    <row r="115" spans="46:49" x14ac:dyDescent="0.2">
      <c r="AT115" s="235"/>
      <c r="AU115" s="236"/>
      <c r="AV115" s="155"/>
      <c r="AW115" s="155"/>
    </row>
    <row r="116" spans="46:49" x14ac:dyDescent="0.2">
      <c r="AT116" s="235"/>
      <c r="AU116" s="236"/>
      <c r="AV116" s="155"/>
      <c r="AW116" s="155"/>
    </row>
    <row r="117" spans="46:49" x14ac:dyDescent="0.2">
      <c r="AT117" s="235"/>
      <c r="AU117" s="236"/>
      <c r="AV117" s="155"/>
      <c r="AW117" s="155"/>
    </row>
    <row r="118" spans="46:49" x14ac:dyDescent="0.2">
      <c r="AT118" s="235"/>
      <c r="AU118" s="236"/>
      <c r="AV118" s="155"/>
      <c r="AW118" s="155"/>
    </row>
    <row r="119" spans="46:49" x14ac:dyDescent="0.2">
      <c r="AT119" s="235"/>
      <c r="AU119" s="236"/>
      <c r="AV119" s="155"/>
      <c r="AW119" s="155"/>
    </row>
    <row r="120" spans="46:49" x14ac:dyDescent="0.2">
      <c r="AT120" s="235"/>
      <c r="AU120" s="236"/>
      <c r="AV120" s="155"/>
      <c r="AW120" s="155"/>
    </row>
    <row r="121" spans="46:49" x14ac:dyDescent="0.2">
      <c r="AT121" s="235"/>
      <c r="AU121" s="236"/>
      <c r="AV121" s="155"/>
      <c r="AW121" s="155"/>
    </row>
    <row r="122" spans="46:49" x14ac:dyDescent="0.2">
      <c r="AT122" s="235"/>
      <c r="AU122" s="236"/>
      <c r="AV122" s="155"/>
      <c r="AW122" s="155"/>
    </row>
    <row r="123" spans="46:49" x14ac:dyDescent="0.2">
      <c r="AT123" s="235"/>
      <c r="AU123" s="236"/>
      <c r="AV123" s="155"/>
      <c r="AW123" s="155"/>
    </row>
    <row r="124" spans="46:49" x14ac:dyDescent="0.2">
      <c r="AT124" s="235"/>
      <c r="AU124" s="236"/>
      <c r="AV124" s="155"/>
      <c r="AW124" s="155"/>
    </row>
    <row r="125" spans="46:49" x14ac:dyDescent="0.2">
      <c r="AT125" s="235"/>
      <c r="AU125" s="236"/>
      <c r="AV125" s="155"/>
      <c r="AW125" s="155"/>
    </row>
    <row r="126" spans="46:49" x14ac:dyDescent="0.2">
      <c r="AT126" s="235"/>
      <c r="AU126" s="236"/>
      <c r="AV126" s="155"/>
      <c r="AW126" s="155"/>
    </row>
    <row r="127" spans="46:49" x14ac:dyDescent="0.2">
      <c r="AT127" s="235"/>
      <c r="AU127" s="236"/>
      <c r="AV127" s="155"/>
      <c r="AW127" s="155"/>
    </row>
    <row r="128" spans="46:49" x14ac:dyDescent="0.2">
      <c r="AT128" s="235"/>
      <c r="AU128" s="236"/>
      <c r="AV128" s="155"/>
      <c r="AW128" s="155"/>
    </row>
    <row r="129" spans="46:49" x14ac:dyDescent="0.2">
      <c r="AT129" s="235"/>
      <c r="AU129" s="236"/>
      <c r="AV129" s="155"/>
      <c r="AW129" s="155"/>
    </row>
    <row r="130" spans="46:49" x14ac:dyDescent="0.2">
      <c r="AT130" s="235"/>
      <c r="AU130" s="236"/>
      <c r="AV130" s="155"/>
      <c r="AW130" s="155"/>
    </row>
    <row r="131" spans="46:49" x14ac:dyDescent="0.2">
      <c r="AT131" s="235"/>
      <c r="AU131" s="236"/>
      <c r="AV131" s="155"/>
      <c r="AW131" s="155"/>
    </row>
    <row r="132" spans="46:49" x14ac:dyDescent="0.2">
      <c r="AT132" s="235"/>
      <c r="AU132" s="236"/>
      <c r="AV132" s="155"/>
      <c r="AW132" s="155"/>
    </row>
    <row r="133" spans="46:49" x14ac:dyDescent="0.2">
      <c r="AT133" s="235"/>
      <c r="AU133" s="236"/>
      <c r="AV133" s="155"/>
      <c r="AW133" s="155"/>
    </row>
    <row r="134" spans="46:49" x14ac:dyDescent="0.2">
      <c r="AT134" s="235"/>
      <c r="AU134" s="236"/>
      <c r="AV134" s="155"/>
      <c r="AW134" s="155"/>
    </row>
    <row r="135" spans="46:49" x14ac:dyDescent="0.2">
      <c r="AT135" s="235"/>
      <c r="AU135" s="236"/>
      <c r="AV135" s="155"/>
      <c r="AW135" s="155"/>
    </row>
    <row r="136" spans="46:49" x14ac:dyDescent="0.2">
      <c r="AT136" s="235"/>
      <c r="AU136" s="236"/>
      <c r="AV136" s="155"/>
      <c r="AW136" s="155"/>
    </row>
    <row r="137" spans="46:49" x14ac:dyDescent="0.2">
      <c r="AT137" s="235"/>
      <c r="AU137" s="236"/>
      <c r="AV137" s="155"/>
      <c r="AW137" s="155"/>
    </row>
    <row r="138" spans="46:49" x14ac:dyDescent="0.2">
      <c r="AT138" s="235"/>
      <c r="AU138" s="236"/>
      <c r="AV138" s="155"/>
      <c r="AW138" s="155"/>
    </row>
    <row r="139" spans="46:49" x14ac:dyDescent="0.2">
      <c r="AT139" s="235"/>
      <c r="AU139" s="236"/>
      <c r="AV139" s="155"/>
      <c r="AW139" s="155"/>
    </row>
    <row r="140" spans="46:49" x14ac:dyDescent="0.2">
      <c r="AT140" s="235"/>
      <c r="AU140" s="236"/>
      <c r="AV140" s="155"/>
      <c r="AW140" s="155"/>
    </row>
    <row r="141" spans="46:49" x14ac:dyDescent="0.2">
      <c r="AT141" s="235"/>
      <c r="AU141" s="236"/>
      <c r="AV141" s="155"/>
      <c r="AW141" s="155"/>
    </row>
    <row r="142" spans="46:49" x14ac:dyDescent="0.2">
      <c r="AT142" s="235"/>
      <c r="AU142" s="236"/>
      <c r="AV142" s="155"/>
      <c r="AW142" s="155"/>
    </row>
    <row r="143" spans="46:49" x14ac:dyDescent="0.2">
      <c r="AT143" s="235"/>
      <c r="AU143" s="236"/>
      <c r="AV143" s="155"/>
      <c r="AW143" s="155"/>
    </row>
    <row r="144" spans="46:49" x14ac:dyDescent="0.2">
      <c r="AT144" s="235"/>
      <c r="AU144" s="236"/>
      <c r="AV144" s="155"/>
      <c r="AW144" s="155"/>
    </row>
    <row r="145" spans="46:49" x14ac:dyDescent="0.2">
      <c r="AT145" s="235"/>
      <c r="AU145" s="236"/>
      <c r="AV145" s="155"/>
      <c r="AW145" s="155"/>
    </row>
    <row r="146" spans="46:49" x14ac:dyDescent="0.2">
      <c r="AT146" s="235"/>
      <c r="AU146" s="236"/>
      <c r="AV146" s="155"/>
      <c r="AW146" s="155"/>
    </row>
    <row r="147" spans="46:49" x14ac:dyDescent="0.2">
      <c r="AT147" s="235"/>
      <c r="AU147" s="236"/>
      <c r="AV147" s="155"/>
      <c r="AW147" s="155"/>
    </row>
    <row r="148" spans="46:49" x14ac:dyDescent="0.2">
      <c r="AT148" s="235"/>
      <c r="AU148" s="236"/>
      <c r="AV148" s="155"/>
      <c r="AW148" s="155"/>
    </row>
    <row r="149" spans="46:49" x14ac:dyDescent="0.2">
      <c r="AT149" s="235"/>
      <c r="AU149" s="236"/>
      <c r="AV149" s="155"/>
      <c r="AW149" s="155"/>
    </row>
    <row r="150" spans="46:49" x14ac:dyDescent="0.2">
      <c r="AT150" s="235"/>
      <c r="AU150" s="236"/>
      <c r="AV150" s="155"/>
      <c r="AW150" s="155"/>
    </row>
    <row r="151" spans="46:49" x14ac:dyDescent="0.2">
      <c r="AT151" s="235"/>
      <c r="AU151" s="236"/>
      <c r="AV151" s="155"/>
      <c r="AW151" s="155"/>
    </row>
    <row r="152" spans="46:49" x14ac:dyDescent="0.2">
      <c r="AT152" s="235"/>
      <c r="AU152" s="236"/>
      <c r="AV152" s="155"/>
      <c r="AW152" s="155"/>
    </row>
    <row r="153" spans="46:49" x14ac:dyDescent="0.2">
      <c r="AT153" s="235"/>
      <c r="AU153" s="236"/>
      <c r="AV153" s="155"/>
      <c r="AW153" s="155"/>
    </row>
    <row r="154" spans="46:49" x14ac:dyDescent="0.2">
      <c r="AT154" s="235"/>
      <c r="AU154" s="236"/>
      <c r="AV154" s="155"/>
      <c r="AW154" s="155"/>
    </row>
    <row r="155" spans="46:49" x14ac:dyDescent="0.2">
      <c r="AT155" s="235"/>
      <c r="AU155" s="236"/>
      <c r="AV155" s="155"/>
      <c r="AW155" s="155"/>
    </row>
    <row r="156" spans="46:49" x14ac:dyDescent="0.2">
      <c r="AT156" s="235"/>
      <c r="AU156" s="236"/>
      <c r="AV156" s="155"/>
      <c r="AW156" s="155"/>
    </row>
    <row r="157" spans="46:49" x14ac:dyDescent="0.2">
      <c r="AT157" s="235"/>
      <c r="AU157" s="236"/>
      <c r="AV157" s="155"/>
      <c r="AW157" s="155"/>
    </row>
    <row r="158" spans="46:49" x14ac:dyDescent="0.2">
      <c r="AT158" s="235"/>
      <c r="AU158" s="236"/>
      <c r="AV158" s="155"/>
      <c r="AW158" s="155"/>
    </row>
    <row r="159" spans="46:49" x14ac:dyDescent="0.2">
      <c r="AT159" s="235"/>
      <c r="AU159" s="236"/>
      <c r="AV159" s="155"/>
      <c r="AW159" s="155"/>
    </row>
    <row r="160" spans="46:49" x14ac:dyDescent="0.2">
      <c r="AT160" s="235"/>
      <c r="AU160" s="236"/>
      <c r="AV160" s="155"/>
      <c r="AW160" s="155"/>
    </row>
    <row r="161" spans="46:49" x14ac:dyDescent="0.2">
      <c r="AT161" s="235"/>
      <c r="AU161" s="236"/>
      <c r="AV161" s="155"/>
      <c r="AW161" s="155"/>
    </row>
    <row r="162" spans="46:49" x14ac:dyDescent="0.2">
      <c r="AT162" s="235"/>
      <c r="AU162" s="236"/>
      <c r="AV162" s="155"/>
      <c r="AW162" s="155"/>
    </row>
    <row r="163" spans="46:49" x14ac:dyDescent="0.2">
      <c r="AT163" s="235"/>
      <c r="AU163" s="236"/>
      <c r="AV163" s="155"/>
      <c r="AW163" s="155"/>
    </row>
    <row r="164" spans="46:49" x14ac:dyDescent="0.2">
      <c r="AT164" s="235"/>
      <c r="AU164" s="236"/>
      <c r="AV164" s="155"/>
      <c r="AW164" s="155"/>
    </row>
    <row r="165" spans="46:49" x14ac:dyDescent="0.2">
      <c r="AT165" s="235"/>
      <c r="AU165" s="236"/>
      <c r="AV165" s="155"/>
      <c r="AW165" s="155"/>
    </row>
    <row r="166" spans="46:49" x14ac:dyDescent="0.2">
      <c r="AT166" s="235"/>
      <c r="AU166" s="236"/>
      <c r="AV166" s="155"/>
      <c r="AW166" s="155"/>
    </row>
    <row r="167" spans="46:49" x14ac:dyDescent="0.2">
      <c r="AT167" s="235"/>
      <c r="AU167" s="236"/>
      <c r="AV167" s="155"/>
      <c r="AW167" s="155"/>
    </row>
    <row r="168" spans="46:49" x14ac:dyDescent="0.2">
      <c r="AT168" s="235"/>
      <c r="AU168" s="236"/>
      <c r="AV168" s="155"/>
      <c r="AW168" s="155"/>
    </row>
    <row r="169" spans="46:49" x14ac:dyDescent="0.2">
      <c r="AT169" s="235"/>
      <c r="AU169" s="236"/>
      <c r="AV169" s="155"/>
      <c r="AW169" s="155"/>
    </row>
    <row r="170" spans="46:49" x14ac:dyDescent="0.2">
      <c r="AT170" s="235"/>
      <c r="AU170" s="236"/>
      <c r="AV170" s="155"/>
      <c r="AW170" s="155"/>
    </row>
    <row r="171" spans="46:49" x14ac:dyDescent="0.2">
      <c r="AT171" s="235"/>
      <c r="AU171" s="236"/>
      <c r="AV171" s="155"/>
      <c r="AW171" s="155"/>
    </row>
    <row r="172" spans="46:49" x14ac:dyDescent="0.2">
      <c r="AT172" s="235"/>
      <c r="AU172" s="236"/>
      <c r="AV172" s="155"/>
      <c r="AW172" s="155"/>
    </row>
    <row r="173" spans="46:49" x14ac:dyDescent="0.2">
      <c r="AT173" s="235"/>
      <c r="AU173" s="236"/>
      <c r="AV173" s="155"/>
      <c r="AW173" s="155"/>
    </row>
    <row r="174" spans="46:49" x14ac:dyDescent="0.2">
      <c r="AT174" s="235"/>
      <c r="AU174" s="236"/>
      <c r="AV174" s="155"/>
      <c r="AW174" s="155"/>
    </row>
    <row r="175" spans="46:49" x14ac:dyDescent="0.2">
      <c r="AT175" s="235"/>
      <c r="AU175" s="236"/>
      <c r="AV175" s="155"/>
      <c r="AW175" s="155"/>
    </row>
    <row r="176" spans="46:49" x14ac:dyDescent="0.2">
      <c r="AT176" s="235"/>
      <c r="AU176" s="236"/>
      <c r="AV176" s="155"/>
      <c r="AW176" s="155"/>
    </row>
    <row r="177" spans="46:49" x14ac:dyDescent="0.2">
      <c r="AT177" s="235"/>
      <c r="AU177" s="236"/>
      <c r="AV177" s="155"/>
      <c r="AW177" s="155"/>
    </row>
    <row r="178" spans="46:49" x14ac:dyDescent="0.2">
      <c r="AT178" s="235"/>
      <c r="AU178" s="236"/>
      <c r="AV178" s="155"/>
      <c r="AW178" s="155"/>
    </row>
    <row r="179" spans="46:49" x14ac:dyDescent="0.2">
      <c r="AT179" s="235"/>
      <c r="AU179" s="236"/>
      <c r="AV179" s="155"/>
      <c r="AW179" s="155"/>
    </row>
    <row r="180" spans="46:49" x14ac:dyDescent="0.2">
      <c r="AT180" s="235"/>
      <c r="AU180" s="236"/>
      <c r="AV180" s="155"/>
      <c r="AW180" s="155"/>
    </row>
    <row r="181" spans="46:49" x14ac:dyDescent="0.2">
      <c r="AT181" s="235"/>
      <c r="AU181" s="236"/>
      <c r="AV181" s="155"/>
      <c r="AW181" s="155"/>
    </row>
    <row r="182" spans="46:49" x14ac:dyDescent="0.2">
      <c r="AT182" s="235"/>
      <c r="AU182" s="236"/>
      <c r="AV182" s="155"/>
      <c r="AW182" s="155"/>
    </row>
    <row r="183" spans="46:49" x14ac:dyDescent="0.2">
      <c r="AT183" s="235"/>
      <c r="AU183" s="236"/>
      <c r="AV183" s="155"/>
      <c r="AW183" s="155"/>
    </row>
    <row r="184" spans="46:49" x14ac:dyDescent="0.2">
      <c r="AT184" s="235"/>
      <c r="AU184" s="236"/>
      <c r="AV184" s="155"/>
      <c r="AW184" s="155"/>
    </row>
    <row r="185" spans="46:49" x14ac:dyDescent="0.2">
      <c r="AT185" s="235"/>
      <c r="AU185" s="236"/>
      <c r="AV185" s="155"/>
      <c r="AW185" s="155"/>
    </row>
    <row r="186" spans="46:49" x14ac:dyDescent="0.2">
      <c r="AT186" s="235"/>
      <c r="AU186" s="236"/>
      <c r="AV186" s="155"/>
      <c r="AW186" s="155"/>
    </row>
    <row r="187" spans="46:49" x14ac:dyDescent="0.2">
      <c r="AT187" s="235"/>
      <c r="AU187" s="236"/>
      <c r="AV187" s="155"/>
      <c r="AW187" s="155"/>
    </row>
    <row r="188" spans="46:49" x14ac:dyDescent="0.2">
      <c r="AT188" s="235"/>
      <c r="AU188" s="236"/>
      <c r="AV188" s="155"/>
      <c r="AW188" s="155"/>
    </row>
    <row r="189" spans="46:49" x14ac:dyDescent="0.2">
      <c r="AT189" s="235"/>
      <c r="AU189" s="236"/>
      <c r="AV189" s="155"/>
      <c r="AW189" s="155"/>
    </row>
    <row r="190" spans="46:49" x14ac:dyDescent="0.2">
      <c r="AT190" s="235"/>
      <c r="AU190" s="236"/>
      <c r="AV190" s="155"/>
      <c r="AW190" s="155"/>
    </row>
    <row r="191" spans="46:49" x14ac:dyDescent="0.2">
      <c r="AT191" s="235"/>
      <c r="AU191" s="236"/>
      <c r="AV191" s="155"/>
      <c r="AW191" s="155"/>
    </row>
    <row r="192" spans="46:49" x14ac:dyDescent="0.2">
      <c r="AT192" s="235"/>
      <c r="AU192" s="236"/>
      <c r="AV192" s="155"/>
      <c r="AW192" s="155"/>
    </row>
    <row r="193" spans="46:49" x14ac:dyDescent="0.2">
      <c r="AT193" s="235"/>
      <c r="AU193" s="236"/>
      <c r="AV193" s="155"/>
      <c r="AW193" s="155"/>
    </row>
    <row r="194" spans="46:49" x14ac:dyDescent="0.2">
      <c r="AT194" s="235"/>
      <c r="AU194" s="236"/>
      <c r="AV194" s="155"/>
      <c r="AW194" s="155"/>
    </row>
    <row r="195" spans="46:49" x14ac:dyDescent="0.2">
      <c r="AT195" s="235"/>
      <c r="AU195" s="236"/>
      <c r="AV195" s="155"/>
      <c r="AW195" s="155"/>
    </row>
    <row r="196" spans="46:49" x14ac:dyDescent="0.2">
      <c r="AT196" s="235"/>
      <c r="AU196" s="236"/>
      <c r="AV196" s="155"/>
      <c r="AW196" s="155"/>
    </row>
    <row r="197" spans="46:49" x14ac:dyDescent="0.2">
      <c r="AT197" s="235"/>
      <c r="AU197" s="236"/>
      <c r="AV197" s="155"/>
      <c r="AW197" s="155"/>
    </row>
    <row r="198" spans="46:49" x14ac:dyDescent="0.2">
      <c r="AT198" s="235"/>
      <c r="AU198" s="236"/>
      <c r="AV198" s="155"/>
      <c r="AW198" s="155"/>
    </row>
    <row r="199" spans="46:49" x14ac:dyDescent="0.2">
      <c r="AT199" s="235"/>
      <c r="AU199" s="236"/>
      <c r="AV199" s="155"/>
      <c r="AW199" s="155"/>
    </row>
    <row r="200" spans="46:49" x14ac:dyDescent="0.2">
      <c r="AT200" s="235"/>
      <c r="AU200" s="236"/>
      <c r="AV200" s="155"/>
      <c r="AW200" s="155"/>
    </row>
    <row r="201" spans="46:49" x14ac:dyDescent="0.2">
      <c r="AT201" s="235"/>
      <c r="AU201" s="236"/>
      <c r="AV201" s="155"/>
      <c r="AW201" s="155"/>
    </row>
    <row r="202" spans="46:49" x14ac:dyDescent="0.2">
      <c r="AT202" s="235"/>
      <c r="AU202" s="236"/>
      <c r="AV202" s="155"/>
      <c r="AW202" s="155"/>
    </row>
    <row r="203" spans="46:49" x14ac:dyDescent="0.2">
      <c r="AT203" s="235"/>
      <c r="AU203" s="236"/>
      <c r="AV203" s="155"/>
      <c r="AW203" s="155"/>
    </row>
    <row r="204" spans="46:49" x14ac:dyDescent="0.2">
      <c r="AT204" s="235"/>
      <c r="AU204" s="236"/>
      <c r="AV204" s="155"/>
      <c r="AW204" s="155"/>
    </row>
    <row r="205" spans="46:49" x14ac:dyDescent="0.2">
      <c r="AT205" s="235"/>
      <c r="AU205" s="236"/>
      <c r="AV205" s="155"/>
      <c r="AW205" s="155"/>
    </row>
    <row r="206" spans="46:49" x14ac:dyDescent="0.2">
      <c r="AT206" s="235"/>
      <c r="AU206" s="236"/>
      <c r="AV206" s="155"/>
      <c r="AW206" s="155"/>
    </row>
    <row r="207" spans="46:49" x14ac:dyDescent="0.2">
      <c r="AT207" s="235"/>
      <c r="AU207" s="236"/>
      <c r="AV207" s="155"/>
      <c r="AW207" s="155"/>
    </row>
    <row r="208" spans="46:49" x14ac:dyDescent="0.2">
      <c r="AT208" s="235"/>
      <c r="AU208" s="236"/>
      <c r="AV208" s="155"/>
      <c r="AW208" s="155"/>
    </row>
    <row r="209" spans="46:49" x14ac:dyDescent="0.2">
      <c r="AT209" s="235"/>
      <c r="AU209" s="236"/>
      <c r="AV209" s="155"/>
      <c r="AW209" s="155"/>
    </row>
    <row r="210" spans="46:49" x14ac:dyDescent="0.2">
      <c r="AT210" s="235"/>
      <c r="AU210" s="236"/>
      <c r="AV210" s="155"/>
      <c r="AW210" s="155"/>
    </row>
    <row r="211" spans="46:49" x14ac:dyDescent="0.2">
      <c r="AT211" s="235"/>
      <c r="AU211" s="236"/>
      <c r="AV211" s="155"/>
      <c r="AW211" s="155"/>
    </row>
    <row r="212" spans="46:49" x14ac:dyDescent="0.2">
      <c r="AT212" s="235"/>
      <c r="AU212" s="236"/>
      <c r="AV212" s="155"/>
      <c r="AW212" s="155"/>
    </row>
    <row r="213" spans="46:49" x14ac:dyDescent="0.2">
      <c r="AT213" s="235"/>
      <c r="AU213" s="236"/>
      <c r="AV213" s="155"/>
      <c r="AW213" s="155"/>
    </row>
    <row r="214" spans="46:49" x14ac:dyDescent="0.2">
      <c r="AT214" s="235"/>
      <c r="AU214" s="236"/>
      <c r="AV214" s="155"/>
      <c r="AW214" s="155"/>
    </row>
    <row r="215" spans="46:49" x14ac:dyDescent="0.2">
      <c r="AT215" s="235"/>
      <c r="AU215" s="236"/>
      <c r="AV215" s="155"/>
      <c r="AW215" s="155"/>
    </row>
    <row r="216" spans="46:49" x14ac:dyDescent="0.2">
      <c r="AT216" s="235"/>
      <c r="AU216" s="236"/>
      <c r="AV216" s="155"/>
      <c r="AW216" s="155"/>
    </row>
    <row r="217" spans="46:49" x14ac:dyDescent="0.2">
      <c r="AT217" s="235"/>
      <c r="AU217" s="236"/>
      <c r="AV217" s="155"/>
      <c r="AW217" s="155"/>
    </row>
    <row r="218" spans="46:49" x14ac:dyDescent="0.2">
      <c r="AT218" s="235"/>
      <c r="AU218" s="236"/>
      <c r="AV218" s="155"/>
      <c r="AW218" s="155"/>
    </row>
    <row r="219" spans="46:49" x14ac:dyDescent="0.2">
      <c r="AT219" s="235"/>
      <c r="AU219" s="236"/>
      <c r="AV219" s="155"/>
      <c r="AW219" s="155"/>
    </row>
    <row r="220" spans="46:49" x14ac:dyDescent="0.2">
      <c r="AT220" s="235"/>
      <c r="AU220" s="236"/>
      <c r="AV220" s="155"/>
      <c r="AW220" s="155"/>
    </row>
    <row r="221" spans="46:49" x14ac:dyDescent="0.2">
      <c r="AT221" s="235"/>
      <c r="AU221" s="236"/>
      <c r="AV221" s="155"/>
      <c r="AW221" s="155"/>
    </row>
    <row r="222" spans="46:49" x14ac:dyDescent="0.2">
      <c r="AT222" s="235"/>
      <c r="AU222" s="236"/>
      <c r="AV222" s="155"/>
      <c r="AW222" s="155"/>
    </row>
    <row r="223" spans="46:49" x14ac:dyDescent="0.2">
      <c r="AT223" s="235"/>
      <c r="AU223" s="236"/>
      <c r="AV223" s="155"/>
      <c r="AW223" s="155"/>
    </row>
    <row r="224" spans="46:49" x14ac:dyDescent="0.2">
      <c r="AT224" s="235"/>
      <c r="AU224" s="236"/>
      <c r="AV224" s="155"/>
      <c r="AW224" s="155"/>
    </row>
    <row r="225" spans="46:49" x14ac:dyDescent="0.2">
      <c r="AT225" s="235"/>
      <c r="AU225" s="236"/>
      <c r="AV225" s="155"/>
      <c r="AW225" s="155"/>
    </row>
    <row r="226" spans="46:49" x14ac:dyDescent="0.2">
      <c r="AT226" s="235"/>
      <c r="AU226" s="236"/>
      <c r="AV226" s="155"/>
      <c r="AW226" s="155"/>
    </row>
    <row r="227" spans="46:49" x14ac:dyDescent="0.2">
      <c r="AT227" s="235"/>
      <c r="AU227" s="236"/>
      <c r="AV227" s="155"/>
      <c r="AW227" s="155"/>
    </row>
    <row r="228" spans="46:49" x14ac:dyDescent="0.2">
      <c r="AT228" s="235"/>
      <c r="AU228" s="236"/>
      <c r="AV228" s="155"/>
      <c r="AW228" s="155"/>
    </row>
    <row r="229" spans="46:49" x14ac:dyDescent="0.2">
      <c r="AT229" s="235"/>
      <c r="AU229" s="236"/>
      <c r="AV229" s="155"/>
      <c r="AW229" s="155"/>
    </row>
    <row r="230" spans="46:49" x14ac:dyDescent="0.2">
      <c r="AT230" s="235"/>
      <c r="AU230" s="236"/>
      <c r="AV230" s="155"/>
      <c r="AW230" s="155"/>
    </row>
    <row r="231" spans="46:49" x14ac:dyDescent="0.2">
      <c r="AT231" s="235"/>
      <c r="AU231" s="236"/>
      <c r="AV231" s="155"/>
      <c r="AW231" s="155"/>
    </row>
    <row r="232" spans="46:49" x14ac:dyDescent="0.2">
      <c r="AT232" s="235"/>
      <c r="AU232" s="236"/>
      <c r="AV232" s="155"/>
      <c r="AW232" s="155"/>
    </row>
    <row r="233" spans="46:49" x14ac:dyDescent="0.2">
      <c r="AT233" s="235"/>
      <c r="AU233" s="236"/>
      <c r="AV233" s="155"/>
      <c r="AW233" s="155"/>
    </row>
    <row r="234" spans="46:49" x14ac:dyDescent="0.2">
      <c r="AT234" s="235"/>
      <c r="AU234" s="236"/>
      <c r="AV234" s="155"/>
      <c r="AW234" s="155"/>
    </row>
    <row r="235" spans="46:49" x14ac:dyDescent="0.2">
      <c r="AT235" s="235"/>
      <c r="AU235" s="236"/>
      <c r="AV235" s="155"/>
      <c r="AW235" s="155"/>
    </row>
    <row r="236" spans="46:49" x14ac:dyDescent="0.2">
      <c r="AT236" s="235"/>
      <c r="AU236" s="236"/>
      <c r="AV236" s="155"/>
      <c r="AW236" s="155"/>
    </row>
    <row r="237" spans="46:49" x14ac:dyDescent="0.2">
      <c r="AT237" s="235"/>
      <c r="AU237" s="236"/>
      <c r="AV237" s="155"/>
      <c r="AW237" s="155"/>
    </row>
    <row r="238" spans="46:49" x14ac:dyDescent="0.2">
      <c r="AT238" s="235"/>
      <c r="AU238" s="236"/>
      <c r="AV238" s="155"/>
      <c r="AW238" s="155"/>
    </row>
    <row r="239" spans="46:49" x14ac:dyDescent="0.2">
      <c r="AT239" s="235"/>
      <c r="AU239" s="236"/>
      <c r="AV239" s="155"/>
      <c r="AW239" s="155"/>
    </row>
    <row r="240" spans="46:49" x14ac:dyDescent="0.2">
      <c r="AT240" s="235"/>
      <c r="AU240" s="236"/>
      <c r="AV240" s="155"/>
      <c r="AW240" s="155"/>
    </row>
    <row r="241" spans="46:49" x14ac:dyDescent="0.2">
      <c r="AT241" s="235"/>
      <c r="AU241" s="236"/>
      <c r="AV241" s="155"/>
      <c r="AW241" s="155"/>
    </row>
    <row r="242" spans="46:49" x14ac:dyDescent="0.2">
      <c r="AT242" s="235"/>
      <c r="AU242" s="236"/>
      <c r="AV242" s="155"/>
      <c r="AW242" s="155"/>
    </row>
    <row r="243" spans="46:49" x14ac:dyDescent="0.2">
      <c r="AT243" s="235"/>
      <c r="AU243" s="236"/>
      <c r="AV243" s="155"/>
      <c r="AW243" s="155"/>
    </row>
    <row r="244" spans="46:49" x14ac:dyDescent="0.2">
      <c r="AT244" s="235"/>
      <c r="AU244" s="236"/>
      <c r="AV244" s="155"/>
      <c r="AW244" s="155"/>
    </row>
    <row r="245" spans="46:49" x14ac:dyDescent="0.2">
      <c r="AT245" s="235"/>
      <c r="AU245" s="236"/>
      <c r="AV245" s="155"/>
      <c r="AW245" s="155"/>
    </row>
    <row r="246" spans="46:49" x14ac:dyDescent="0.2">
      <c r="AT246" s="235"/>
      <c r="AU246" s="236"/>
      <c r="AV246" s="155"/>
      <c r="AW246" s="155"/>
    </row>
    <row r="247" spans="46:49" x14ac:dyDescent="0.2">
      <c r="AT247" s="235"/>
      <c r="AU247" s="236"/>
      <c r="AV247" s="155"/>
      <c r="AW247" s="155"/>
    </row>
    <row r="248" spans="46:49" x14ac:dyDescent="0.2">
      <c r="AT248" s="235"/>
      <c r="AU248" s="236"/>
      <c r="AV248" s="155"/>
      <c r="AW248" s="155"/>
    </row>
    <row r="249" spans="46:49" x14ac:dyDescent="0.2">
      <c r="AT249" s="235"/>
      <c r="AU249" s="236"/>
      <c r="AV249" s="155"/>
      <c r="AW249" s="155"/>
    </row>
    <row r="250" spans="46:49" x14ac:dyDescent="0.2">
      <c r="AT250" s="235"/>
      <c r="AU250" s="236"/>
      <c r="AV250" s="155"/>
      <c r="AW250" s="155"/>
    </row>
    <row r="251" spans="46:49" x14ac:dyDescent="0.2">
      <c r="AT251" s="235"/>
      <c r="AU251" s="236"/>
      <c r="AV251" s="155"/>
      <c r="AW251" s="155"/>
    </row>
    <row r="252" spans="46:49" x14ac:dyDescent="0.2">
      <c r="AT252" s="235"/>
      <c r="AU252" s="236"/>
      <c r="AV252" s="155"/>
      <c r="AW252" s="155"/>
    </row>
    <row r="253" spans="46:49" x14ac:dyDescent="0.2">
      <c r="AT253" s="235"/>
      <c r="AU253" s="236"/>
      <c r="AV253" s="155"/>
      <c r="AW253" s="155"/>
    </row>
    <row r="254" spans="46:49" x14ac:dyDescent="0.2">
      <c r="AT254" s="235"/>
      <c r="AU254" s="236"/>
      <c r="AV254" s="155"/>
      <c r="AW254" s="155"/>
    </row>
    <row r="255" spans="46:49" x14ac:dyDescent="0.2">
      <c r="AT255" s="235"/>
      <c r="AU255" s="236"/>
      <c r="AV255" s="155"/>
      <c r="AW255" s="155"/>
    </row>
    <row r="256" spans="46:49" x14ac:dyDescent="0.2">
      <c r="AT256" s="235"/>
      <c r="AU256" s="236"/>
      <c r="AV256" s="155"/>
      <c r="AW256" s="155"/>
    </row>
    <row r="257" spans="46:49" x14ac:dyDescent="0.2">
      <c r="AT257" s="235"/>
      <c r="AU257" s="236"/>
      <c r="AV257" s="155"/>
      <c r="AW257" s="155"/>
    </row>
    <row r="258" spans="46:49" x14ac:dyDescent="0.2">
      <c r="AT258" s="235"/>
      <c r="AU258" s="236"/>
      <c r="AV258" s="155"/>
      <c r="AW258" s="155"/>
    </row>
    <row r="259" spans="46:49" x14ac:dyDescent="0.2">
      <c r="AT259" s="235"/>
      <c r="AU259" s="236"/>
      <c r="AV259" s="155"/>
      <c r="AW259" s="155"/>
    </row>
    <row r="260" spans="46:49" x14ac:dyDescent="0.2">
      <c r="AT260" s="235"/>
      <c r="AU260" s="236"/>
      <c r="AV260" s="155"/>
      <c r="AW260" s="155"/>
    </row>
    <row r="261" spans="46:49" x14ac:dyDescent="0.2">
      <c r="AT261" s="235"/>
      <c r="AU261" s="236"/>
      <c r="AV261" s="155"/>
      <c r="AW261" s="155"/>
    </row>
    <row r="262" spans="46:49" x14ac:dyDescent="0.2">
      <c r="AT262" s="235"/>
      <c r="AU262" s="236"/>
      <c r="AV262" s="155"/>
      <c r="AW262" s="155"/>
    </row>
    <row r="263" spans="46:49" x14ac:dyDescent="0.2">
      <c r="AT263" s="235"/>
      <c r="AU263" s="236"/>
      <c r="AV263" s="155"/>
      <c r="AW263" s="155"/>
    </row>
    <row r="264" spans="46:49" x14ac:dyDescent="0.2">
      <c r="AT264" s="235"/>
      <c r="AU264" s="236"/>
      <c r="AV264" s="155"/>
      <c r="AW264" s="155"/>
    </row>
    <row r="265" spans="46:49" x14ac:dyDescent="0.2">
      <c r="AT265" s="235"/>
      <c r="AU265" s="236"/>
      <c r="AV265" s="155"/>
      <c r="AW265" s="155"/>
    </row>
    <row r="266" spans="46:49" x14ac:dyDescent="0.2">
      <c r="AT266" s="235"/>
      <c r="AU266" s="236"/>
      <c r="AV266" s="155"/>
      <c r="AW266" s="155"/>
    </row>
    <row r="267" spans="46:49" x14ac:dyDescent="0.2">
      <c r="AT267" s="235"/>
      <c r="AU267" s="236"/>
      <c r="AV267" s="155"/>
      <c r="AW267" s="155"/>
    </row>
    <row r="268" spans="46:49" x14ac:dyDescent="0.2">
      <c r="AT268" s="235"/>
      <c r="AU268" s="236"/>
      <c r="AV268" s="155"/>
      <c r="AW268" s="155"/>
    </row>
    <row r="269" spans="46:49" x14ac:dyDescent="0.2">
      <c r="AT269" s="235"/>
      <c r="AU269" s="236"/>
      <c r="AV269" s="155"/>
      <c r="AW269" s="155"/>
    </row>
    <row r="270" spans="46:49" x14ac:dyDescent="0.2">
      <c r="AT270" s="235"/>
      <c r="AU270" s="236"/>
      <c r="AV270" s="155"/>
      <c r="AW270" s="155"/>
    </row>
    <row r="271" spans="46:49" x14ac:dyDescent="0.2">
      <c r="AT271" s="235"/>
      <c r="AU271" s="236"/>
      <c r="AV271" s="155"/>
      <c r="AW271" s="155"/>
    </row>
    <row r="272" spans="46:49" x14ac:dyDescent="0.2">
      <c r="AT272" s="235"/>
      <c r="AU272" s="236"/>
      <c r="AV272" s="155"/>
      <c r="AW272" s="155"/>
    </row>
    <row r="273" spans="46:49" x14ac:dyDescent="0.2">
      <c r="AT273" s="235"/>
      <c r="AU273" s="236"/>
      <c r="AV273" s="155"/>
      <c r="AW273" s="155"/>
    </row>
    <row r="274" spans="46:49" x14ac:dyDescent="0.2">
      <c r="AT274" s="235"/>
      <c r="AU274" s="236"/>
      <c r="AV274" s="155"/>
      <c r="AW274" s="155"/>
    </row>
    <row r="275" spans="46:49" x14ac:dyDescent="0.2">
      <c r="AT275" s="235"/>
      <c r="AU275" s="236"/>
      <c r="AV275" s="155"/>
      <c r="AW275" s="155"/>
    </row>
    <row r="276" spans="46:49" x14ac:dyDescent="0.2">
      <c r="AT276" s="235"/>
      <c r="AU276" s="236"/>
      <c r="AV276" s="155"/>
      <c r="AW276" s="155"/>
    </row>
    <row r="277" spans="46:49" x14ac:dyDescent="0.2">
      <c r="AT277" s="235"/>
      <c r="AU277" s="236"/>
      <c r="AV277" s="155"/>
      <c r="AW277" s="155"/>
    </row>
    <row r="278" spans="46:49" x14ac:dyDescent="0.2">
      <c r="AT278" s="235"/>
      <c r="AU278" s="236"/>
      <c r="AV278" s="155"/>
      <c r="AW278" s="155"/>
    </row>
    <row r="279" spans="46:49" x14ac:dyDescent="0.2">
      <c r="AT279" s="235"/>
      <c r="AU279" s="236"/>
      <c r="AV279" s="155"/>
      <c r="AW279" s="155"/>
    </row>
    <row r="280" spans="46:49" x14ac:dyDescent="0.2">
      <c r="AT280" s="235"/>
      <c r="AU280" s="236"/>
      <c r="AV280" s="155"/>
      <c r="AW280" s="155"/>
    </row>
    <row r="281" spans="46:49" x14ac:dyDescent="0.2">
      <c r="AT281" s="235"/>
      <c r="AU281" s="236"/>
      <c r="AV281" s="155"/>
      <c r="AW281" s="155"/>
    </row>
    <row r="282" spans="46:49" x14ac:dyDescent="0.2">
      <c r="AT282" s="235"/>
      <c r="AU282" s="236"/>
      <c r="AV282" s="155"/>
      <c r="AW282" s="155"/>
    </row>
    <row r="283" spans="46:49" x14ac:dyDescent="0.2">
      <c r="AT283" s="235"/>
      <c r="AU283" s="236"/>
      <c r="AV283" s="155"/>
      <c r="AW283" s="155"/>
    </row>
    <row r="284" spans="46:49" x14ac:dyDescent="0.2">
      <c r="AT284" s="235"/>
      <c r="AU284" s="236"/>
      <c r="AV284" s="155"/>
      <c r="AW284" s="155"/>
    </row>
    <row r="285" spans="46:49" x14ac:dyDescent="0.2">
      <c r="AT285" s="235"/>
      <c r="AU285" s="236"/>
      <c r="AV285" s="155"/>
      <c r="AW285" s="155"/>
    </row>
    <row r="286" spans="46:49" x14ac:dyDescent="0.2">
      <c r="AT286" s="235"/>
      <c r="AU286" s="236"/>
      <c r="AV286" s="155"/>
      <c r="AW286" s="155"/>
    </row>
    <row r="287" spans="46:49" x14ac:dyDescent="0.2">
      <c r="AT287" s="235"/>
      <c r="AU287" s="236"/>
      <c r="AV287" s="155"/>
      <c r="AW287" s="155"/>
    </row>
    <row r="288" spans="46:49" x14ac:dyDescent="0.2">
      <c r="AT288" s="235"/>
      <c r="AU288" s="236"/>
      <c r="AV288" s="155"/>
      <c r="AW288" s="155"/>
    </row>
    <row r="289" spans="46:49" x14ac:dyDescent="0.2">
      <c r="AT289" s="235"/>
      <c r="AU289" s="236"/>
      <c r="AV289" s="155"/>
      <c r="AW289" s="155"/>
    </row>
    <row r="290" spans="46:49" x14ac:dyDescent="0.2">
      <c r="AT290" s="235"/>
      <c r="AU290" s="236"/>
      <c r="AV290" s="155"/>
      <c r="AW290" s="155"/>
    </row>
    <row r="291" spans="46:49" x14ac:dyDescent="0.2">
      <c r="AT291" s="235"/>
      <c r="AU291" s="236"/>
      <c r="AV291" s="155"/>
      <c r="AW291" s="155"/>
    </row>
    <row r="292" spans="46:49" x14ac:dyDescent="0.2">
      <c r="AT292" s="235"/>
      <c r="AU292" s="236"/>
      <c r="AV292" s="155"/>
      <c r="AW292" s="155"/>
    </row>
    <row r="293" spans="46:49" x14ac:dyDescent="0.2">
      <c r="AT293" s="235"/>
      <c r="AU293" s="236"/>
      <c r="AV293" s="155"/>
      <c r="AW293" s="155"/>
    </row>
    <row r="294" spans="46:49" x14ac:dyDescent="0.2">
      <c r="AT294" s="235"/>
      <c r="AU294" s="236"/>
      <c r="AV294" s="155"/>
      <c r="AW294" s="155"/>
    </row>
    <row r="295" spans="46:49" x14ac:dyDescent="0.2">
      <c r="AT295" s="235"/>
      <c r="AU295" s="236"/>
      <c r="AV295" s="155"/>
      <c r="AW295" s="155"/>
    </row>
    <row r="296" spans="46:49" x14ac:dyDescent="0.2">
      <c r="AT296" s="235"/>
      <c r="AU296" s="236"/>
      <c r="AV296" s="155"/>
      <c r="AW296" s="155"/>
    </row>
    <row r="297" spans="46:49" x14ac:dyDescent="0.2">
      <c r="AT297" s="235"/>
      <c r="AU297" s="236"/>
      <c r="AV297" s="155"/>
      <c r="AW297" s="155"/>
    </row>
    <row r="298" spans="46:49" x14ac:dyDescent="0.2">
      <c r="AT298" s="235"/>
      <c r="AU298" s="236"/>
      <c r="AV298" s="155"/>
      <c r="AW298" s="155"/>
    </row>
    <row r="299" spans="46:49" x14ac:dyDescent="0.2">
      <c r="AT299" s="235"/>
      <c r="AU299" s="236"/>
      <c r="AV299" s="155"/>
      <c r="AW299" s="155"/>
    </row>
    <row r="300" spans="46:49" x14ac:dyDescent="0.2">
      <c r="AT300" s="235"/>
      <c r="AU300" s="236"/>
      <c r="AV300" s="155"/>
      <c r="AW300" s="155"/>
    </row>
    <row r="301" spans="46:49" x14ac:dyDescent="0.2">
      <c r="AT301" s="235"/>
      <c r="AU301" s="236"/>
      <c r="AV301" s="155"/>
      <c r="AW301" s="155"/>
    </row>
    <row r="302" spans="46:49" x14ac:dyDescent="0.2">
      <c r="AT302" s="235"/>
      <c r="AU302" s="236"/>
      <c r="AV302" s="155"/>
      <c r="AW302" s="155"/>
    </row>
    <row r="303" spans="46:49" x14ac:dyDescent="0.2">
      <c r="AT303" s="235"/>
      <c r="AU303" s="236"/>
      <c r="AV303" s="155"/>
      <c r="AW303" s="155"/>
    </row>
    <row r="304" spans="46:49" x14ac:dyDescent="0.2">
      <c r="AT304" s="235"/>
      <c r="AU304" s="236"/>
      <c r="AV304" s="155"/>
      <c r="AW304" s="155"/>
    </row>
    <row r="305" spans="46:49" x14ac:dyDescent="0.2">
      <c r="AT305" s="235"/>
      <c r="AU305" s="236"/>
      <c r="AV305" s="155"/>
      <c r="AW305" s="155"/>
    </row>
    <row r="306" spans="46:49" x14ac:dyDescent="0.2">
      <c r="AT306" s="235"/>
      <c r="AU306" s="236"/>
      <c r="AV306" s="155"/>
      <c r="AW306" s="155"/>
    </row>
    <row r="307" spans="46:49" x14ac:dyDescent="0.2">
      <c r="AT307" s="235"/>
      <c r="AU307" s="236"/>
      <c r="AV307" s="155"/>
      <c r="AW307" s="155"/>
    </row>
    <row r="308" spans="46:49" x14ac:dyDescent="0.2">
      <c r="AT308" s="235"/>
      <c r="AU308" s="236"/>
      <c r="AV308" s="155"/>
      <c r="AW308" s="155"/>
    </row>
    <row r="309" spans="46:49" x14ac:dyDescent="0.2">
      <c r="AT309" s="235"/>
      <c r="AU309" s="236"/>
      <c r="AV309" s="155"/>
      <c r="AW309" s="155"/>
    </row>
    <row r="310" spans="46:49" x14ac:dyDescent="0.2">
      <c r="AT310" s="235"/>
      <c r="AU310" s="236"/>
      <c r="AV310" s="155"/>
      <c r="AW310" s="155"/>
    </row>
    <row r="311" spans="46:49" x14ac:dyDescent="0.2">
      <c r="AT311" s="235"/>
      <c r="AU311" s="236"/>
      <c r="AV311" s="155"/>
      <c r="AW311" s="155"/>
    </row>
    <row r="312" spans="46:49" x14ac:dyDescent="0.2">
      <c r="AT312" s="235"/>
      <c r="AU312" s="236"/>
      <c r="AV312" s="155"/>
      <c r="AW312" s="155"/>
    </row>
    <row r="313" spans="46:49" x14ac:dyDescent="0.2">
      <c r="AT313" s="235"/>
      <c r="AU313" s="236"/>
      <c r="AV313" s="155"/>
      <c r="AW313" s="155"/>
    </row>
    <row r="314" spans="46:49" x14ac:dyDescent="0.2">
      <c r="AT314" s="235"/>
      <c r="AU314" s="236"/>
      <c r="AV314" s="155"/>
      <c r="AW314" s="155"/>
    </row>
    <row r="315" spans="46:49" x14ac:dyDescent="0.2">
      <c r="AT315" s="235"/>
      <c r="AU315" s="236"/>
      <c r="AV315" s="155"/>
      <c r="AW315" s="155"/>
    </row>
    <row r="316" spans="46:49" x14ac:dyDescent="0.2">
      <c r="AT316" s="235"/>
      <c r="AU316" s="236"/>
      <c r="AV316" s="155"/>
      <c r="AW316" s="155"/>
    </row>
    <row r="317" spans="46:49" x14ac:dyDescent="0.2">
      <c r="AT317" s="235"/>
      <c r="AU317" s="236"/>
      <c r="AV317" s="155"/>
      <c r="AW317" s="155"/>
    </row>
    <row r="318" spans="46:49" x14ac:dyDescent="0.2">
      <c r="AT318" s="235"/>
      <c r="AU318" s="236"/>
      <c r="AV318" s="155"/>
      <c r="AW318" s="155"/>
    </row>
    <row r="319" spans="46:49" x14ac:dyDescent="0.2">
      <c r="AT319" s="235"/>
      <c r="AU319" s="236"/>
      <c r="AV319" s="155"/>
      <c r="AW319" s="155"/>
    </row>
    <row r="320" spans="46:49" x14ac:dyDescent="0.2">
      <c r="AT320" s="235"/>
      <c r="AU320" s="236"/>
      <c r="AV320" s="155"/>
      <c r="AW320" s="155"/>
    </row>
    <row r="321" spans="46:49" x14ac:dyDescent="0.2">
      <c r="AT321" s="235"/>
      <c r="AU321" s="236"/>
      <c r="AV321" s="155"/>
      <c r="AW321" s="155"/>
    </row>
    <row r="322" spans="46:49" x14ac:dyDescent="0.2">
      <c r="AT322" s="235"/>
      <c r="AU322" s="236"/>
      <c r="AV322" s="155"/>
      <c r="AW322" s="155"/>
    </row>
    <row r="323" spans="46:49" x14ac:dyDescent="0.2">
      <c r="AT323" s="235"/>
      <c r="AU323" s="236"/>
      <c r="AV323" s="155"/>
      <c r="AW323" s="155"/>
    </row>
    <row r="324" spans="46:49" x14ac:dyDescent="0.2">
      <c r="AT324" s="235"/>
      <c r="AU324" s="236"/>
      <c r="AV324" s="155"/>
      <c r="AW324" s="155"/>
    </row>
    <row r="325" spans="46:49" x14ac:dyDescent="0.2">
      <c r="AT325" s="235"/>
      <c r="AU325" s="236"/>
      <c r="AV325" s="155"/>
      <c r="AW325" s="155"/>
    </row>
    <row r="326" spans="46:49" x14ac:dyDescent="0.2">
      <c r="AT326" s="235"/>
      <c r="AU326" s="236"/>
      <c r="AV326" s="155"/>
      <c r="AW326" s="155"/>
    </row>
    <row r="327" spans="46:49" x14ac:dyDescent="0.2">
      <c r="AT327" s="235"/>
      <c r="AU327" s="236"/>
      <c r="AV327" s="155"/>
      <c r="AW327" s="155"/>
    </row>
    <row r="328" spans="46:49" x14ac:dyDescent="0.2">
      <c r="AT328" s="235"/>
      <c r="AU328" s="236"/>
      <c r="AV328" s="155"/>
      <c r="AW328" s="155"/>
    </row>
    <row r="329" spans="46:49" x14ac:dyDescent="0.2">
      <c r="AT329" s="235"/>
      <c r="AU329" s="236"/>
      <c r="AV329" s="155"/>
      <c r="AW329" s="155"/>
    </row>
    <row r="330" spans="46:49" x14ac:dyDescent="0.2">
      <c r="AT330" s="235"/>
      <c r="AU330" s="236"/>
      <c r="AV330" s="155"/>
      <c r="AW330" s="155"/>
    </row>
    <row r="331" spans="46:49" x14ac:dyDescent="0.2">
      <c r="AT331" s="235"/>
      <c r="AU331" s="236"/>
      <c r="AV331" s="155"/>
      <c r="AW331" s="155"/>
    </row>
    <row r="332" spans="46:49" x14ac:dyDescent="0.2">
      <c r="AT332" s="235"/>
      <c r="AU332" s="236"/>
      <c r="AV332" s="155"/>
      <c r="AW332" s="155"/>
    </row>
    <row r="333" spans="46:49" x14ac:dyDescent="0.2">
      <c r="AT333" s="235"/>
      <c r="AU333" s="236"/>
      <c r="AV333" s="155"/>
      <c r="AW333" s="155"/>
    </row>
    <row r="334" spans="46:49" x14ac:dyDescent="0.2">
      <c r="AT334" s="235"/>
      <c r="AU334" s="236"/>
      <c r="AV334" s="155"/>
      <c r="AW334" s="155"/>
    </row>
    <row r="335" spans="46:49" x14ac:dyDescent="0.2">
      <c r="AT335" s="235"/>
      <c r="AU335" s="236"/>
      <c r="AV335" s="155"/>
      <c r="AW335" s="155"/>
    </row>
    <row r="336" spans="46:49" x14ac:dyDescent="0.2">
      <c r="AT336" s="235"/>
      <c r="AU336" s="236"/>
      <c r="AV336" s="155"/>
      <c r="AW336" s="155"/>
    </row>
    <row r="337" spans="46:49" x14ac:dyDescent="0.2">
      <c r="AT337" s="235"/>
      <c r="AU337" s="236"/>
      <c r="AV337" s="155"/>
      <c r="AW337" s="155"/>
    </row>
    <row r="338" spans="46:49" x14ac:dyDescent="0.2">
      <c r="AT338" s="235"/>
      <c r="AU338" s="236"/>
      <c r="AV338" s="155"/>
      <c r="AW338" s="155"/>
    </row>
    <row r="339" spans="46:49" x14ac:dyDescent="0.2">
      <c r="AT339" s="235"/>
      <c r="AU339" s="236"/>
      <c r="AV339" s="155"/>
      <c r="AW339" s="155"/>
    </row>
    <row r="340" spans="46:49" x14ac:dyDescent="0.2">
      <c r="AT340" s="235"/>
      <c r="AU340" s="236"/>
      <c r="AV340" s="155"/>
      <c r="AW340" s="155"/>
    </row>
    <row r="341" spans="46:49" x14ac:dyDescent="0.2">
      <c r="AT341" s="235"/>
      <c r="AU341" s="236"/>
      <c r="AV341" s="155"/>
      <c r="AW341" s="155"/>
    </row>
    <row r="342" spans="46:49" x14ac:dyDescent="0.2">
      <c r="AT342" s="235"/>
      <c r="AU342" s="236"/>
      <c r="AV342" s="155"/>
      <c r="AW342" s="155"/>
    </row>
    <row r="343" spans="46:49" x14ac:dyDescent="0.2">
      <c r="AT343" s="235"/>
      <c r="AU343" s="236"/>
      <c r="AV343" s="155"/>
      <c r="AW343" s="155"/>
    </row>
    <row r="344" spans="46:49" x14ac:dyDescent="0.2">
      <c r="AT344" s="235"/>
      <c r="AU344" s="236"/>
      <c r="AV344" s="155"/>
      <c r="AW344" s="155"/>
    </row>
    <row r="345" spans="46:49" x14ac:dyDescent="0.2">
      <c r="AT345" s="235"/>
      <c r="AU345" s="236"/>
      <c r="AV345" s="155"/>
      <c r="AW345" s="155"/>
    </row>
    <row r="346" spans="46:49" x14ac:dyDescent="0.2">
      <c r="AT346" s="235"/>
      <c r="AU346" s="236"/>
      <c r="AV346" s="155"/>
      <c r="AW346" s="155"/>
    </row>
    <row r="347" spans="46:49" x14ac:dyDescent="0.2">
      <c r="AT347" s="235"/>
      <c r="AU347" s="236"/>
      <c r="AV347" s="155"/>
      <c r="AW347" s="155"/>
    </row>
    <row r="348" spans="46:49" x14ac:dyDescent="0.2">
      <c r="AT348" s="235"/>
      <c r="AU348" s="236"/>
      <c r="AV348" s="155"/>
      <c r="AW348" s="155"/>
    </row>
    <row r="349" spans="46:49" x14ac:dyDescent="0.2">
      <c r="AT349" s="235"/>
      <c r="AU349" s="236"/>
      <c r="AV349" s="155"/>
      <c r="AW349" s="155"/>
    </row>
    <row r="350" spans="46:49" x14ac:dyDescent="0.2">
      <c r="AT350" s="235"/>
      <c r="AU350" s="236"/>
      <c r="AV350" s="155"/>
      <c r="AW350" s="155"/>
    </row>
    <row r="351" spans="46:49" x14ac:dyDescent="0.2">
      <c r="AT351" s="235"/>
      <c r="AU351" s="236"/>
      <c r="AV351" s="155"/>
      <c r="AW351" s="155"/>
    </row>
    <row r="352" spans="46:49" x14ac:dyDescent="0.2">
      <c r="AT352" s="235"/>
      <c r="AU352" s="236"/>
      <c r="AV352" s="155"/>
      <c r="AW352" s="155"/>
    </row>
    <row r="353" spans="46:49" x14ac:dyDescent="0.2">
      <c r="AT353" s="235"/>
      <c r="AU353" s="236"/>
      <c r="AV353" s="155"/>
      <c r="AW353" s="155"/>
    </row>
    <row r="354" spans="46:49" x14ac:dyDescent="0.2">
      <c r="AT354" s="235"/>
      <c r="AU354" s="236"/>
      <c r="AV354" s="155"/>
      <c r="AW354" s="155"/>
    </row>
    <row r="355" spans="46:49" x14ac:dyDescent="0.2">
      <c r="AT355" s="235"/>
      <c r="AU355" s="236"/>
      <c r="AV355" s="155"/>
      <c r="AW355" s="155"/>
    </row>
    <row r="356" spans="46:49" x14ac:dyDescent="0.2">
      <c r="AT356" s="235"/>
      <c r="AU356" s="236"/>
      <c r="AV356" s="155"/>
      <c r="AW356" s="155"/>
    </row>
    <row r="357" spans="46:49" x14ac:dyDescent="0.2">
      <c r="AT357" s="235"/>
      <c r="AU357" s="236"/>
      <c r="AV357" s="155"/>
      <c r="AW357" s="155"/>
    </row>
    <row r="358" spans="46:49" x14ac:dyDescent="0.2">
      <c r="AT358" s="235"/>
      <c r="AU358" s="236"/>
      <c r="AV358" s="155"/>
      <c r="AW358" s="155"/>
    </row>
    <row r="359" spans="46:49" x14ac:dyDescent="0.2">
      <c r="AT359" s="235"/>
      <c r="AU359" s="236"/>
      <c r="AV359" s="155"/>
      <c r="AW359" s="155"/>
    </row>
    <row r="360" spans="46:49" x14ac:dyDescent="0.2">
      <c r="AT360" s="235"/>
      <c r="AU360" s="236"/>
      <c r="AV360" s="155"/>
      <c r="AW360" s="155"/>
    </row>
    <row r="361" spans="46:49" x14ac:dyDescent="0.2">
      <c r="AT361" s="235"/>
      <c r="AU361" s="236"/>
      <c r="AV361" s="155"/>
      <c r="AW361" s="155"/>
    </row>
    <row r="362" spans="46:49" x14ac:dyDescent="0.2">
      <c r="AT362" s="235"/>
      <c r="AU362" s="236"/>
      <c r="AV362" s="155"/>
      <c r="AW362" s="155"/>
    </row>
    <row r="363" spans="46:49" x14ac:dyDescent="0.2">
      <c r="AT363" s="235"/>
      <c r="AU363" s="236"/>
      <c r="AV363" s="155"/>
      <c r="AW363" s="155"/>
    </row>
    <row r="364" spans="46:49" x14ac:dyDescent="0.2">
      <c r="AT364" s="235"/>
      <c r="AU364" s="236"/>
      <c r="AV364" s="155"/>
      <c r="AW364" s="155"/>
    </row>
    <row r="365" spans="46:49" x14ac:dyDescent="0.2">
      <c r="AT365" s="235"/>
      <c r="AU365" s="236"/>
      <c r="AV365" s="155"/>
      <c r="AW365" s="155"/>
    </row>
    <row r="366" spans="46:49" x14ac:dyDescent="0.2">
      <c r="AT366" s="235"/>
      <c r="AU366" s="236"/>
      <c r="AV366" s="155"/>
      <c r="AW366" s="155"/>
    </row>
    <row r="367" spans="46:49" x14ac:dyDescent="0.2">
      <c r="AT367" s="235"/>
      <c r="AU367" s="236"/>
      <c r="AV367" s="155"/>
      <c r="AW367" s="155"/>
    </row>
    <row r="368" spans="46:49" x14ac:dyDescent="0.2">
      <c r="AT368" s="235"/>
      <c r="AU368" s="236"/>
      <c r="AV368" s="155"/>
      <c r="AW368" s="155"/>
    </row>
    <row r="369" spans="46:49" x14ac:dyDescent="0.2">
      <c r="AT369" s="235"/>
      <c r="AU369" s="236"/>
      <c r="AV369" s="155"/>
      <c r="AW369" s="155"/>
    </row>
    <row r="370" spans="46:49" x14ac:dyDescent="0.2">
      <c r="AT370" s="235"/>
      <c r="AU370" s="236"/>
      <c r="AV370" s="155"/>
      <c r="AW370" s="155"/>
    </row>
    <row r="371" spans="46:49" x14ac:dyDescent="0.2">
      <c r="AT371" s="235"/>
      <c r="AU371" s="236"/>
      <c r="AV371" s="155"/>
      <c r="AW371" s="155"/>
    </row>
    <row r="372" spans="46:49" x14ac:dyDescent="0.2">
      <c r="AT372" s="235"/>
      <c r="AU372" s="236"/>
      <c r="AV372" s="155"/>
      <c r="AW372" s="155"/>
    </row>
    <row r="373" spans="46:49" x14ac:dyDescent="0.2">
      <c r="AT373" s="235"/>
      <c r="AU373" s="236"/>
      <c r="AV373" s="155"/>
      <c r="AW373" s="155"/>
    </row>
    <row r="374" spans="46:49" x14ac:dyDescent="0.2">
      <c r="AT374" s="235"/>
      <c r="AU374" s="236"/>
      <c r="AV374" s="155"/>
      <c r="AW374" s="155"/>
    </row>
    <row r="375" spans="46:49" x14ac:dyDescent="0.2">
      <c r="AT375" s="235"/>
      <c r="AU375" s="236"/>
      <c r="AV375" s="155"/>
      <c r="AW375" s="155"/>
    </row>
    <row r="376" spans="46:49" x14ac:dyDescent="0.2">
      <c r="AT376" s="235"/>
      <c r="AU376" s="236"/>
      <c r="AV376" s="155"/>
      <c r="AW376" s="155"/>
    </row>
    <row r="377" spans="46:49" x14ac:dyDescent="0.2">
      <c r="AT377" s="235"/>
      <c r="AU377" s="236"/>
      <c r="AV377" s="155"/>
      <c r="AW377" s="155"/>
    </row>
    <row r="378" spans="46:49" x14ac:dyDescent="0.2">
      <c r="AT378" s="235"/>
      <c r="AU378" s="236"/>
      <c r="AV378" s="155"/>
      <c r="AW378" s="155"/>
    </row>
    <row r="379" spans="46:49" x14ac:dyDescent="0.2">
      <c r="AT379" s="235"/>
      <c r="AU379" s="236"/>
      <c r="AV379" s="155"/>
      <c r="AW379" s="155"/>
    </row>
    <row r="380" spans="46:49" x14ac:dyDescent="0.2">
      <c r="AT380" s="235"/>
      <c r="AU380" s="236"/>
      <c r="AV380" s="155"/>
      <c r="AW380" s="155"/>
    </row>
    <row r="381" spans="46:49" x14ac:dyDescent="0.2">
      <c r="AT381" s="235"/>
      <c r="AU381" s="236"/>
      <c r="AV381" s="155"/>
      <c r="AW381" s="155"/>
    </row>
    <row r="382" spans="46:49" x14ac:dyDescent="0.2">
      <c r="AT382" s="235"/>
      <c r="AU382" s="236"/>
      <c r="AV382" s="155"/>
      <c r="AW382" s="155"/>
    </row>
    <row r="383" spans="46:49" x14ac:dyDescent="0.2">
      <c r="AT383" s="235"/>
      <c r="AU383" s="236"/>
      <c r="AV383" s="155"/>
      <c r="AW383" s="155"/>
    </row>
    <row r="384" spans="46:49" x14ac:dyDescent="0.2">
      <c r="AT384" s="235"/>
      <c r="AU384" s="236"/>
      <c r="AV384" s="155"/>
      <c r="AW384" s="155"/>
    </row>
    <row r="385" spans="46:49" x14ac:dyDescent="0.2">
      <c r="AT385" s="235"/>
      <c r="AU385" s="236"/>
      <c r="AV385" s="155"/>
      <c r="AW385" s="155"/>
    </row>
    <row r="386" spans="46:49" x14ac:dyDescent="0.2">
      <c r="AT386" s="235"/>
      <c r="AU386" s="236"/>
      <c r="AV386" s="155"/>
      <c r="AW386" s="155"/>
    </row>
    <row r="387" spans="46:49" x14ac:dyDescent="0.2">
      <c r="AT387" s="235"/>
      <c r="AU387" s="236"/>
      <c r="AV387" s="155"/>
      <c r="AW387" s="155"/>
    </row>
    <row r="388" spans="46:49" x14ac:dyDescent="0.2">
      <c r="AT388" s="235"/>
      <c r="AU388" s="236"/>
      <c r="AV388" s="155"/>
      <c r="AW388" s="155"/>
    </row>
    <row r="389" spans="46:49" x14ac:dyDescent="0.2">
      <c r="AT389" s="235"/>
      <c r="AU389" s="236"/>
      <c r="AV389" s="155"/>
      <c r="AW389" s="155"/>
    </row>
    <row r="390" spans="46:49" x14ac:dyDescent="0.2">
      <c r="AT390" s="235"/>
      <c r="AU390" s="236"/>
      <c r="AV390" s="155"/>
      <c r="AW390" s="155"/>
    </row>
    <row r="391" spans="46:49" x14ac:dyDescent="0.2">
      <c r="AT391" s="235"/>
      <c r="AU391" s="236"/>
      <c r="AV391" s="155"/>
      <c r="AW391" s="155"/>
    </row>
    <row r="392" spans="46:49" x14ac:dyDescent="0.2">
      <c r="AT392" s="235"/>
      <c r="AU392" s="236"/>
      <c r="AV392" s="155"/>
      <c r="AW392" s="155"/>
    </row>
    <row r="393" spans="46:49" x14ac:dyDescent="0.2">
      <c r="AT393" s="235"/>
      <c r="AU393" s="236"/>
      <c r="AV393" s="155"/>
      <c r="AW393" s="155"/>
    </row>
    <row r="394" spans="46:49" x14ac:dyDescent="0.2">
      <c r="AT394" s="235"/>
      <c r="AU394" s="236"/>
      <c r="AV394" s="155"/>
      <c r="AW394" s="155"/>
    </row>
    <row r="395" spans="46:49" x14ac:dyDescent="0.2">
      <c r="AT395" s="235"/>
      <c r="AU395" s="236"/>
      <c r="AV395" s="155"/>
      <c r="AW395" s="155"/>
    </row>
    <row r="396" spans="46:49" x14ac:dyDescent="0.2">
      <c r="AT396" s="235"/>
      <c r="AU396" s="236"/>
      <c r="AV396" s="155"/>
      <c r="AW396" s="155"/>
    </row>
    <row r="397" spans="46:49" x14ac:dyDescent="0.2">
      <c r="AT397" s="235"/>
      <c r="AU397" s="236"/>
      <c r="AV397" s="155"/>
      <c r="AW397" s="155"/>
    </row>
    <row r="398" spans="46:49" x14ac:dyDescent="0.2">
      <c r="AT398" s="235"/>
      <c r="AU398" s="236"/>
      <c r="AV398" s="155"/>
      <c r="AW398" s="155"/>
    </row>
    <row r="399" spans="46:49" x14ac:dyDescent="0.2">
      <c r="AT399" s="235"/>
      <c r="AU399" s="236"/>
      <c r="AV399" s="155"/>
      <c r="AW399" s="155"/>
    </row>
    <row r="400" spans="46:49" x14ac:dyDescent="0.2">
      <c r="AT400" s="235"/>
      <c r="AU400" s="236"/>
      <c r="AV400" s="155"/>
      <c r="AW400" s="155"/>
    </row>
    <row r="401" spans="46:49" x14ac:dyDescent="0.2">
      <c r="AT401" s="235"/>
      <c r="AU401" s="236"/>
      <c r="AV401" s="155"/>
      <c r="AW401" s="155"/>
    </row>
    <row r="402" spans="46:49" x14ac:dyDescent="0.2">
      <c r="AT402" s="235"/>
      <c r="AU402" s="236"/>
      <c r="AV402" s="155"/>
      <c r="AW402" s="155"/>
    </row>
    <row r="403" spans="46:49" x14ac:dyDescent="0.2">
      <c r="AT403" s="235"/>
      <c r="AU403" s="236"/>
      <c r="AV403" s="155"/>
      <c r="AW403" s="155"/>
    </row>
    <row r="404" spans="46:49" x14ac:dyDescent="0.2">
      <c r="AT404" s="235"/>
      <c r="AU404" s="236"/>
      <c r="AV404" s="155"/>
      <c r="AW404" s="155"/>
    </row>
    <row r="405" spans="46:49" x14ac:dyDescent="0.2">
      <c r="AT405" s="235"/>
      <c r="AU405" s="236"/>
      <c r="AV405" s="155"/>
      <c r="AW405" s="155"/>
    </row>
    <row r="406" spans="46:49" x14ac:dyDescent="0.2">
      <c r="AT406" s="235"/>
      <c r="AU406" s="236"/>
      <c r="AV406" s="155"/>
      <c r="AW406" s="155"/>
    </row>
    <row r="407" spans="46:49" x14ac:dyDescent="0.2">
      <c r="AT407" s="235"/>
      <c r="AU407" s="236"/>
      <c r="AV407" s="155"/>
      <c r="AW407" s="155"/>
    </row>
    <row r="408" spans="46:49" x14ac:dyDescent="0.2">
      <c r="AT408" s="235"/>
      <c r="AU408" s="236"/>
      <c r="AV408" s="155"/>
      <c r="AW408" s="155"/>
    </row>
    <row r="409" spans="46:49" x14ac:dyDescent="0.2">
      <c r="AT409" s="235"/>
      <c r="AU409" s="236"/>
      <c r="AV409" s="155"/>
      <c r="AW409" s="155"/>
    </row>
    <row r="410" spans="46:49" x14ac:dyDescent="0.2">
      <c r="AT410" s="235"/>
      <c r="AU410" s="236"/>
      <c r="AV410" s="155"/>
      <c r="AW410" s="155"/>
    </row>
    <row r="411" spans="46:49" x14ac:dyDescent="0.2">
      <c r="AT411" s="235"/>
      <c r="AU411" s="236"/>
      <c r="AV411" s="155"/>
      <c r="AW411" s="155"/>
    </row>
    <row r="412" spans="46:49" x14ac:dyDescent="0.2">
      <c r="AT412" s="235"/>
      <c r="AU412" s="236"/>
      <c r="AV412" s="155"/>
      <c r="AW412" s="155"/>
    </row>
    <row r="413" spans="46:49" x14ac:dyDescent="0.2">
      <c r="AT413" s="235"/>
      <c r="AU413" s="236"/>
      <c r="AV413" s="155"/>
      <c r="AW413" s="155"/>
    </row>
    <row r="414" spans="46:49" x14ac:dyDescent="0.2">
      <c r="AT414" s="235"/>
      <c r="AU414" s="236"/>
      <c r="AV414" s="155"/>
      <c r="AW414" s="155"/>
    </row>
    <row r="415" spans="46:49" x14ac:dyDescent="0.2">
      <c r="AT415" s="235"/>
      <c r="AU415" s="236"/>
      <c r="AV415" s="155"/>
      <c r="AW415" s="155"/>
    </row>
    <row r="416" spans="46:49" x14ac:dyDescent="0.2">
      <c r="AT416" s="235"/>
      <c r="AU416" s="236"/>
      <c r="AV416" s="155"/>
      <c r="AW416" s="155"/>
    </row>
    <row r="417" spans="46:49" x14ac:dyDescent="0.2">
      <c r="AT417" s="235"/>
      <c r="AU417" s="236"/>
      <c r="AV417" s="155"/>
      <c r="AW417" s="155"/>
    </row>
    <row r="418" spans="46:49" x14ac:dyDescent="0.2">
      <c r="AT418" s="235"/>
      <c r="AU418" s="236"/>
      <c r="AV418" s="155"/>
      <c r="AW418" s="155"/>
    </row>
    <row r="419" spans="46:49" x14ac:dyDescent="0.2">
      <c r="AT419" s="235"/>
      <c r="AU419" s="236"/>
      <c r="AV419" s="155"/>
      <c r="AW419" s="155"/>
    </row>
    <row r="420" spans="46:49" x14ac:dyDescent="0.2">
      <c r="AT420" s="235"/>
      <c r="AU420" s="236"/>
      <c r="AV420" s="155"/>
      <c r="AW420" s="155"/>
    </row>
    <row r="421" spans="46:49" x14ac:dyDescent="0.2">
      <c r="AT421" s="235"/>
      <c r="AU421" s="236"/>
      <c r="AV421" s="155"/>
      <c r="AW421" s="155"/>
    </row>
    <row r="422" spans="46:49" x14ac:dyDescent="0.2">
      <c r="AT422" s="235"/>
      <c r="AU422" s="236"/>
      <c r="AV422" s="155"/>
      <c r="AW422" s="155"/>
    </row>
    <row r="423" spans="46:49" x14ac:dyDescent="0.2">
      <c r="AT423" s="235"/>
      <c r="AU423" s="236"/>
      <c r="AV423" s="155"/>
      <c r="AW423" s="155"/>
    </row>
    <row r="424" spans="46:49" x14ac:dyDescent="0.2">
      <c r="AT424" s="235"/>
      <c r="AU424" s="236"/>
      <c r="AV424" s="155"/>
      <c r="AW424" s="155"/>
    </row>
    <row r="425" spans="46:49" x14ac:dyDescent="0.2">
      <c r="AT425" s="235"/>
      <c r="AU425" s="236"/>
      <c r="AV425" s="155"/>
      <c r="AW425" s="155"/>
    </row>
    <row r="426" spans="46:49" x14ac:dyDescent="0.2">
      <c r="AT426" s="235"/>
      <c r="AU426" s="236"/>
      <c r="AV426" s="155"/>
      <c r="AW426" s="155"/>
    </row>
    <row r="427" spans="46:49" x14ac:dyDescent="0.2">
      <c r="AT427" s="235"/>
      <c r="AU427" s="236"/>
      <c r="AV427" s="155"/>
      <c r="AW427" s="155"/>
    </row>
    <row r="428" spans="46:49" x14ac:dyDescent="0.2">
      <c r="AT428" s="235"/>
      <c r="AU428" s="236"/>
      <c r="AV428" s="155"/>
      <c r="AW428" s="155"/>
    </row>
    <row r="429" spans="46:49" x14ac:dyDescent="0.2">
      <c r="AT429" s="235"/>
      <c r="AU429" s="236"/>
      <c r="AV429" s="155"/>
      <c r="AW429" s="155"/>
    </row>
    <row r="430" spans="46:49" x14ac:dyDescent="0.2">
      <c r="AT430" s="235"/>
      <c r="AU430" s="236"/>
      <c r="AV430" s="155"/>
      <c r="AW430" s="155"/>
    </row>
    <row r="431" spans="46:49" x14ac:dyDescent="0.2">
      <c r="AT431" s="235"/>
      <c r="AU431" s="236"/>
      <c r="AV431" s="155"/>
      <c r="AW431" s="155"/>
    </row>
    <row r="432" spans="46:49" x14ac:dyDescent="0.2">
      <c r="AT432" s="235"/>
      <c r="AU432" s="236"/>
      <c r="AV432" s="155"/>
      <c r="AW432" s="155"/>
    </row>
    <row r="433" spans="46:49" x14ac:dyDescent="0.2">
      <c r="AT433" s="235"/>
      <c r="AU433" s="236"/>
      <c r="AV433" s="155"/>
      <c r="AW433" s="155"/>
    </row>
    <row r="434" spans="46:49" x14ac:dyDescent="0.2">
      <c r="AT434" s="235"/>
      <c r="AU434" s="236"/>
      <c r="AV434" s="155"/>
      <c r="AW434" s="155"/>
    </row>
    <row r="435" spans="46:49" x14ac:dyDescent="0.2">
      <c r="AT435" s="235"/>
      <c r="AU435" s="236"/>
      <c r="AV435" s="155"/>
      <c r="AW435" s="155"/>
    </row>
    <row r="436" spans="46:49" x14ac:dyDescent="0.2">
      <c r="AT436" s="235"/>
      <c r="AU436" s="236"/>
      <c r="AV436" s="155"/>
      <c r="AW436" s="155"/>
    </row>
    <row r="437" spans="46:49" x14ac:dyDescent="0.2">
      <c r="AT437" s="235"/>
      <c r="AU437" s="236"/>
      <c r="AV437" s="155"/>
      <c r="AW437" s="155"/>
    </row>
    <row r="438" spans="46:49" x14ac:dyDescent="0.2">
      <c r="AT438" s="235"/>
      <c r="AU438" s="236"/>
      <c r="AV438" s="155"/>
      <c r="AW438" s="155"/>
    </row>
    <row r="439" spans="46:49" x14ac:dyDescent="0.2">
      <c r="AT439" s="235"/>
      <c r="AU439" s="236"/>
      <c r="AV439" s="155"/>
      <c r="AW439" s="155"/>
    </row>
    <row r="440" spans="46:49" x14ac:dyDescent="0.2">
      <c r="AT440" s="235"/>
      <c r="AU440" s="236"/>
      <c r="AV440" s="155"/>
      <c r="AW440" s="155"/>
    </row>
    <row r="441" spans="46:49" x14ac:dyDescent="0.2">
      <c r="AT441" s="235"/>
      <c r="AU441" s="236"/>
      <c r="AV441" s="155"/>
      <c r="AW441" s="155"/>
    </row>
    <row r="442" spans="46:49" x14ac:dyDescent="0.2">
      <c r="AT442" s="235"/>
      <c r="AU442" s="236"/>
      <c r="AV442" s="155"/>
      <c r="AW442" s="155"/>
    </row>
    <row r="443" spans="46:49" x14ac:dyDescent="0.2">
      <c r="AT443" s="235"/>
      <c r="AU443" s="236"/>
      <c r="AV443" s="155"/>
      <c r="AW443" s="155"/>
    </row>
    <row r="444" spans="46:49" x14ac:dyDescent="0.2">
      <c r="AT444" s="235"/>
      <c r="AU444" s="236"/>
      <c r="AV444" s="155"/>
      <c r="AW444" s="155"/>
    </row>
    <row r="445" spans="46:49" x14ac:dyDescent="0.2">
      <c r="AT445" s="235"/>
      <c r="AU445" s="236"/>
      <c r="AV445" s="155"/>
      <c r="AW445" s="155"/>
    </row>
    <row r="446" spans="46:49" x14ac:dyDescent="0.2">
      <c r="AT446" s="235"/>
      <c r="AU446" s="236"/>
      <c r="AV446" s="155"/>
      <c r="AW446" s="155"/>
    </row>
    <row r="447" spans="46:49" x14ac:dyDescent="0.2">
      <c r="AT447" s="235"/>
      <c r="AU447" s="236"/>
      <c r="AV447" s="155"/>
      <c r="AW447" s="155"/>
    </row>
    <row r="448" spans="46:49" x14ac:dyDescent="0.2">
      <c r="AT448" s="235"/>
      <c r="AU448" s="236"/>
      <c r="AV448" s="155"/>
      <c r="AW448" s="155"/>
    </row>
    <row r="449" spans="46:49" x14ac:dyDescent="0.2">
      <c r="AT449" s="235"/>
      <c r="AU449" s="236"/>
      <c r="AV449" s="155"/>
      <c r="AW449" s="155"/>
    </row>
    <row r="450" spans="46:49" x14ac:dyDescent="0.2">
      <c r="AT450" s="235"/>
      <c r="AU450" s="236"/>
      <c r="AV450" s="155"/>
      <c r="AW450" s="155"/>
    </row>
    <row r="451" spans="46:49" x14ac:dyDescent="0.2">
      <c r="AT451" s="235"/>
      <c r="AU451" s="236"/>
      <c r="AV451" s="155"/>
      <c r="AW451" s="155"/>
    </row>
    <row r="452" spans="46:49" x14ac:dyDescent="0.2">
      <c r="AT452" s="235"/>
      <c r="AU452" s="236"/>
      <c r="AV452" s="155"/>
      <c r="AW452" s="155"/>
    </row>
    <row r="453" spans="46:49" x14ac:dyDescent="0.2">
      <c r="AT453" s="235"/>
      <c r="AU453" s="236"/>
      <c r="AV453" s="155"/>
      <c r="AW453" s="155"/>
    </row>
    <row r="454" spans="46:49" x14ac:dyDescent="0.2">
      <c r="AT454" s="235"/>
      <c r="AU454" s="236"/>
      <c r="AV454" s="155"/>
      <c r="AW454" s="155"/>
    </row>
    <row r="455" spans="46:49" x14ac:dyDescent="0.2">
      <c r="AT455" s="235"/>
      <c r="AU455" s="236"/>
      <c r="AV455" s="155"/>
      <c r="AW455" s="155"/>
    </row>
    <row r="456" spans="46:49" x14ac:dyDescent="0.2">
      <c r="AT456" s="235"/>
      <c r="AU456" s="236"/>
      <c r="AV456" s="155"/>
      <c r="AW456" s="155"/>
    </row>
    <row r="457" spans="46:49" x14ac:dyDescent="0.2">
      <c r="AT457" s="235"/>
      <c r="AU457" s="236"/>
      <c r="AV457" s="155"/>
      <c r="AW457" s="155"/>
    </row>
    <row r="458" spans="46:49" x14ac:dyDescent="0.2">
      <c r="AT458" s="235"/>
      <c r="AU458" s="236"/>
      <c r="AV458" s="155"/>
      <c r="AW458" s="155"/>
    </row>
    <row r="459" spans="46:49" x14ac:dyDescent="0.2">
      <c r="AT459" s="235"/>
      <c r="AU459" s="236"/>
      <c r="AV459" s="155"/>
      <c r="AW459" s="155"/>
    </row>
    <row r="460" spans="46:49" x14ac:dyDescent="0.2">
      <c r="AT460" s="235"/>
      <c r="AU460" s="236"/>
      <c r="AV460" s="155"/>
      <c r="AW460" s="155"/>
    </row>
    <row r="461" spans="46:49" x14ac:dyDescent="0.2">
      <c r="AT461" s="235"/>
      <c r="AU461" s="236"/>
      <c r="AV461" s="155"/>
      <c r="AW461" s="155"/>
    </row>
    <row r="462" spans="46:49" x14ac:dyDescent="0.2">
      <c r="AT462" s="235"/>
      <c r="AU462" s="236"/>
      <c r="AV462" s="155"/>
      <c r="AW462" s="155"/>
    </row>
    <row r="463" spans="46:49" x14ac:dyDescent="0.2">
      <c r="AT463" s="235"/>
      <c r="AU463" s="236"/>
      <c r="AV463" s="155"/>
      <c r="AW463" s="155"/>
    </row>
    <row r="464" spans="46:49" x14ac:dyDescent="0.2">
      <c r="AT464" s="235"/>
      <c r="AU464" s="236"/>
      <c r="AV464" s="155"/>
      <c r="AW464" s="155"/>
    </row>
    <row r="465" spans="46:49" x14ac:dyDescent="0.2">
      <c r="AT465" s="235"/>
      <c r="AU465" s="236"/>
      <c r="AV465" s="155"/>
      <c r="AW465" s="155"/>
    </row>
    <row r="466" spans="46:49" x14ac:dyDescent="0.2">
      <c r="AT466" s="235"/>
      <c r="AU466" s="236"/>
      <c r="AV466" s="155"/>
      <c r="AW466" s="155"/>
    </row>
    <row r="467" spans="46:49" x14ac:dyDescent="0.2">
      <c r="AT467" s="235"/>
      <c r="AU467" s="236"/>
      <c r="AV467" s="155"/>
      <c r="AW467" s="155"/>
    </row>
    <row r="468" spans="46:49" x14ac:dyDescent="0.2">
      <c r="AT468" s="235"/>
      <c r="AU468" s="236"/>
      <c r="AV468" s="155"/>
      <c r="AW468" s="155"/>
    </row>
    <row r="469" spans="46:49" x14ac:dyDescent="0.2">
      <c r="AT469" s="235"/>
      <c r="AU469" s="236"/>
      <c r="AV469" s="155"/>
      <c r="AW469" s="155"/>
    </row>
    <row r="470" spans="46:49" x14ac:dyDescent="0.2">
      <c r="AT470" s="235"/>
      <c r="AU470" s="236"/>
      <c r="AV470" s="155"/>
      <c r="AW470" s="155"/>
    </row>
    <row r="471" spans="46:49" x14ac:dyDescent="0.2">
      <c r="AT471" s="235"/>
      <c r="AU471" s="236"/>
      <c r="AV471" s="155"/>
      <c r="AW471" s="155"/>
    </row>
    <row r="472" spans="46:49" x14ac:dyDescent="0.2">
      <c r="AT472" s="235"/>
      <c r="AU472" s="236"/>
      <c r="AV472" s="155"/>
      <c r="AW472" s="155"/>
    </row>
    <row r="473" spans="46:49" x14ac:dyDescent="0.2">
      <c r="AT473" s="235"/>
      <c r="AU473" s="236"/>
      <c r="AV473" s="155"/>
      <c r="AW473" s="155"/>
    </row>
    <row r="474" spans="46:49" x14ac:dyDescent="0.2">
      <c r="AT474" s="235"/>
      <c r="AU474" s="236"/>
      <c r="AV474" s="155"/>
      <c r="AW474" s="155"/>
    </row>
    <row r="475" spans="46:49" x14ac:dyDescent="0.2">
      <c r="AT475" s="235"/>
      <c r="AU475" s="236"/>
      <c r="AV475" s="155"/>
      <c r="AW475" s="155"/>
    </row>
    <row r="476" spans="46:49" x14ac:dyDescent="0.2">
      <c r="AT476" s="235"/>
      <c r="AU476" s="236"/>
      <c r="AV476" s="155"/>
      <c r="AW476" s="155"/>
    </row>
    <row r="477" spans="46:49" x14ac:dyDescent="0.2">
      <c r="AT477" s="235"/>
      <c r="AU477" s="236"/>
      <c r="AV477" s="155"/>
      <c r="AW477" s="155"/>
    </row>
    <row r="478" spans="46:49" x14ac:dyDescent="0.2">
      <c r="AT478" s="235"/>
      <c r="AU478" s="236"/>
      <c r="AV478" s="155"/>
      <c r="AW478" s="155"/>
    </row>
    <row r="479" spans="46:49" x14ac:dyDescent="0.2">
      <c r="AT479" s="235"/>
      <c r="AU479" s="236"/>
      <c r="AV479" s="155"/>
      <c r="AW479" s="155"/>
    </row>
    <row r="480" spans="46:49" x14ac:dyDescent="0.2">
      <c r="AT480" s="235"/>
      <c r="AU480" s="236"/>
      <c r="AV480" s="155"/>
      <c r="AW480" s="155"/>
    </row>
    <row r="481" spans="46:49" x14ac:dyDescent="0.2">
      <c r="AT481" s="235"/>
      <c r="AU481" s="236"/>
      <c r="AV481" s="155"/>
      <c r="AW481" s="155"/>
    </row>
    <row r="482" spans="46:49" x14ac:dyDescent="0.2">
      <c r="AT482" s="235"/>
      <c r="AU482" s="236"/>
      <c r="AV482" s="155"/>
      <c r="AW482" s="155"/>
    </row>
    <row r="483" spans="46:49" x14ac:dyDescent="0.2">
      <c r="AT483" s="235"/>
      <c r="AU483" s="236"/>
      <c r="AV483" s="155"/>
      <c r="AW483" s="155"/>
    </row>
    <row r="484" spans="46:49" x14ac:dyDescent="0.2">
      <c r="AT484" s="235"/>
      <c r="AU484" s="236"/>
      <c r="AV484" s="155"/>
      <c r="AW484" s="155"/>
    </row>
    <row r="485" spans="46:49" x14ac:dyDescent="0.2">
      <c r="AT485" s="235"/>
      <c r="AU485" s="236"/>
      <c r="AV485" s="155"/>
      <c r="AW485" s="155"/>
    </row>
    <row r="486" spans="46:49" x14ac:dyDescent="0.2">
      <c r="AT486" s="235"/>
      <c r="AU486" s="236"/>
      <c r="AV486" s="155"/>
      <c r="AW486" s="155"/>
    </row>
    <row r="487" spans="46:49" x14ac:dyDescent="0.2">
      <c r="AT487" s="235"/>
      <c r="AU487" s="236"/>
      <c r="AV487" s="155"/>
      <c r="AW487" s="155"/>
    </row>
    <row r="488" spans="46:49" x14ac:dyDescent="0.2">
      <c r="AT488" s="235"/>
      <c r="AU488" s="236"/>
      <c r="AV488" s="155"/>
      <c r="AW488" s="155"/>
    </row>
    <row r="489" spans="46:49" x14ac:dyDescent="0.2">
      <c r="AT489" s="235"/>
      <c r="AU489" s="236"/>
      <c r="AV489" s="155"/>
      <c r="AW489" s="155"/>
    </row>
    <row r="490" spans="46:49" x14ac:dyDescent="0.2">
      <c r="AT490" s="235"/>
      <c r="AU490" s="236"/>
      <c r="AV490" s="155"/>
      <c r="AW490" s="155"/>
    </row>
    <row r="491" spans="46:49" x14ac:dyDescent="0.2">
      <c r="AT491" s="235"/>
      <c r="AU491" s="236"/>
      <c r="AV491" s="155"/>
      <c r="AW491" s="155"/>
    </row>
    <row r="492" spans="46:49" x14ac:dyDescent="0.2">
      <c r="AT492" s="235"/>
      <c r="AU492" s="236"/>
      <c r="AV492" s="155"/>
      <c r="AW492" s="155"/>
    </row>
    <row r="493" spans="46:49" x14ac:dyDescent="0.2">
      <c r="AT493" s="235"/>
      <c r="AU493" s="236"/>
      <c r="AV493" s="155"/>
      <c r="AW493" s="155"/>
    </row>
    <row r="494" spans="46:49" x14ac:dyDescent="0.2">
      <c r="AT494" s="235"/>
      <c r="AU494" s="236"/>
      <c r="AV494" s="155"/>
      <c r="AW494" s="155"/>
    </row>
    <row r="495" spans="46:49" x14ac:dyDescent="0.2">
      <c r="AT495" s="235"/>
      <c r="AU495" s="236"/>
      <c r="AV495" s="155"/>
      <c r="AW495" s="155"/>
    </row>
    <row r="496" spans="46:49" x14ac:dyDescent="0.2">
      <c r="AT496" s="235"/>
      <c r="AU496" s="236"/>
      <c r="AV496" s="155"/>
      <c r="AW496" s="155"/>
    </row>
    <row r="497" spans="46:49" x14ac:dyDescent="0.2">
      <c r="AT497" s="235"/>
      <c r="AU497" s="236"/>
      <c r="AV497" s="155"/>
      <c r="AW497" s="155"/>
    </row>
    <row r="498" spans="46:49" x14ac:dyDescent="0.2">
      <c r="AT498" s="235"/>
      <c r="AU498" s="236"/>
      <c r="AV498" s="155"/>
      <c r="AW498" s="155"/>
    </row>
    <row r="499" spans="46:49" x14ac:dyDescent="0.2">
      <c r="AT499" s="235"/>
      <c r="AU499" s="236"/>
      <c r="AV499" s="155"/>
      <c r="AW499" s="155"/>
    </row>
    <row r="500" spans="46:49" x14ac:dyDescent="0.2">
      <c r="AT500" s="235"/>
      <c r="AU500" s="236"/>
      <c r="AV500" s="155"/>
      <c r="AW500" s="155"/>
    </row>
    <row r="501" spans="46:49" x14ac:dyDescent="0.2">
      <c r="AT501" s="235"/>
      <c r="AU501" s="236"/>
      <c r="AV501" s="155"/>
      <c r="AW501" s="155"/>
    </row>
    <row r="502" spans="46:49" x14ac:dyDescent="0.2">
      <c r="AT502" s="235"/>
      <c r="AU502" s="236"/>
      <c r="AV502" s="155"/>
      <c r="AW502" s="155"/>
    </row>
    <row r="503" spans="46:49" x14ac:dyDescent="0.2">
      <c r="AT503" s="235"/>
      <c r="AU503" s="236"/>
      <c r="AV503" s="155"/>
      <c r="AW503" s="155"/>
    </row>
    <row r="504" spans="46:49" x14ac:dyDescent="0.2">
      <c r="AT504" s="235"/>
      <c r="AU504" s="236"/>
      <c r="AV504" s="155"/>
      <c r="AW504" s="155"/>
    </row>
    <row r="505" spans="46:49" x14ac:dyDescent="0.2">
      <c r="AT505" s="235"/>
      <c r="AU505" s="236"/>
      <c r="AV505" s="155"/>
      <c r="AW505" s="155"/>
    </row>
    <row r="506" spans="46:49" x14ac:dyDescent="0.2">
      <c r="AT506" s="235"/>
      <c r="AU506" s="236"/>
      <c r="AV506" s="155"/>
      <c r="AW506" s="155"/>
    </row>
    <row r="507" spans="46:49" x14ac:dyDescent="0.2">
      <c r="AT507" s="235"/>
      <c r="AU507" s="236"/>
      <c r="AV507" s="155"/>
      <c r="AW507" s="155"/>
    </row>
    <row r="508" spans="46:49" x14ac:dyDescent="0.2">
      <c r="AT508" s="235"/>
      <c r="AU508" s="236"/>
      <c r="AV508" s="155"/>
      <c r="AW508" s="155"/>
    </row>
    <row r="509" spans="46:49" x14ac:dyDescent="0.2">
      <c r="AT509" s="235"/>
      <c r="AU509" s="236"/>
      <c r="AV509" s="155"/>
      <c r="AW509" s="155"/>
    </row>
    <row r="510" spans="46:49" x14ac:dyDescent="0.2">
      <c r="AT510" s="235"/>
      <c r="AU510" s="236"/>
      <c r="AV510" s="155"/>
      <c r="AW510" s="155"/>
    </row>
    <row r="511" spans="46:49" x14ac:dyDescent="0.2">
      <c r="AT511" s="235"/>
      <c r="AU511" s="236"/>
      <c r="AV511" s="155"/>
      <c r="AW511" s="155"/>
    </row>
    <row r="512" spans="46:49" x14ac:dyDescent="0.2">
      <c r="AT512" s="235"/>
      <c r="AU512" s="236"/>
      <c r="AV512" s="155"/>
      <c r="AW512" s="155"/>
    </row>
    <row r="513" spans="46:49" x14ac:dyDescent="0.2">
      <c r="AT513" s="235"/>
      <c r="AU513" s="236"/>
      <c r="AV513" s="155"/>
      <c r="AW513" s="155"/>
    </row>
    <row r="514" spans="46:49" x14ac:dyDescent="0.2">
      <c r="AT514" s="235"/>
      <c r="AU514" s="236"/>
      <c r="AV514" s="155"/>
      <c r="AW514" s="155"/>
    </row>
    <row r="515" spans="46:49" x14ac:dyDescent="0.2">
      <c r="AT515" s="235"/>
      <c r="AU515" s="236"/>
      <c r="AV515" s="155"/>
      <c r="AW515" s="155"/>
    </row>
    <row r="516" spans="46:49" x14ac:dyDescent="0.2">
      <c r="AT516" s="235"/>
      <c r="AU516" s="236"/>
      <c r="AV516" s="155"/>
      <c r="AW516" s="155"/>
    </row>
    <row r="517" spans="46:49" x14ac:dyDescent="0.2">
      <c r="AT517" s="235"/>
      <c r="AU517" s="236"/>
      <c r="AV517" s="155"/>
      <c r="AW517" s="155"/>
    </row>
    <row r="518" spans="46:49" x14ac:dyDescent="0.2">
      <c r="AT518" s="235"/>
      <c r="AU518" s="236"/>
      <c r="AV518" s="155"/>
      <c r="AW518" s="155"/>
    </row>
    <row r="519" spans="46:49" x14ac:dyDescent="0.2">
      <c r="AT519" s="235"/>
      <c r="AU519" s="236"/>
      <c r="AV519" s="155"/>
      <c r="AW519" s="155"/>
    </row>
    <row r="520" spans="46:49" x14ac:dyDescent="0.2">
      <c r="AT520" s="235"/>
      <c r="AU520" s="236"/>
      <c r="AV520" s="155"/>
      <c r="AW520" s="155"/>
    </row>
    <row r="521" spans="46:49" x14ac:dyDescent="0.2">
      <c r="AT521" s="235"/>
      <c r="AU521" s="236"/>
      <c r="AV521" s="155"/>
      <c r="AW521" s="155"/>
    </row>
    <row r="522" spans="46:49" x14ac:dyDescent="0.2">
      <c r="AT522" s="235"/>
      <c r="AU522" s="236"/>
      <c r="AV522" s="155"/>
      <c r="AW522" s="155"/>
    </row>
    <row r="523" spans="46:49" x14ac:dyDescent="0.2">
      <c r="AT523" s="235"/>
      <c r="AU523" s="236"/>
      <c r="AV523" s="155"/>
      <c r="AW523" s="155"/>
    </row>
    <row r="524" spans="46:49" x14ac:dyDescent="0.2">
      <c r="AT524" s="235"/>
      <c r="AU524" s="236"/>
      <c r="AV524" s="155"/>
      <c r="AW524" s="155"/>
    </row>
    <row r="525" spans="46:49" x14ac:dyDescent="0.2">
      <c r="AT525" s="235"/>
      <c r="AU525" s="236"/>
      <c r="AV525" s="155"/>
      <c r="AW525" s="155"/>
    </row>
    <row r="526" spans="46:49" x14ac:dyDescent="0.2">
      <c r="AT526" s="235"/>
      <c r="AU526" s="236"/>
      <c r="AV526" s="155"/>
      <c r="AW526" s="155"/>
    </row>
    <row r="527" spans="46:49" x14ac:dyDescent="0.2">
      <c r="AT527" s="235"/>
      <c r="AU527" s="236"/>
      <c r="AV527" s="155"/>
      <c r="AW527" s="155"/>
    </row>
    <row r="528" spans="46:49" x14ac:dyDescent="0.2">
      <c r="AT528" s="235"/>
      <c r="AU528" s="236"/>
      <c r="AV528" s="155"/>
      <c r="AW528" s="155"/>
    </row>
    <row r="529" spans="46:49" x14ac:dyDescent="0.2">
      <c r="AT529" s="235"/>
      <c r="AU529" s="236"/>
      <c r="AV529" s="155"/>
      <c r="AW529" s="155"/>
    </row>
    <row r="530" spans="46:49" x14ac:dyDescent="0.2">
      <c r="AT530" s="235"/>
      <c r="AU530" s="236"/>
      <c r="AV530" s="155"/>
      <c r="AW530" s="155"/>
    </row>
    <row r="531" spans="46:49" x14ac:dyDescent="0.2">
      <c r="AT531" s="235"/>
      <c r="AU531" s="236"/>
      <c r="AV531" s="155"/>
      <c r="AW531" s="155"/>
    </row>
    <row r="532" spans="46:49" x14ac:dyDescent="0.2">
      <c r="AT532" s="235"/>
      <c r="AU532" s="236"/>
      <c r="AV532" s="155"/>
      <c r="AW532" s="155"/>
    </row>
    <row r="533" spans="46:49" x14ac:dyDescent="0.2">
      <c r="AT533" s="235"/>
      <c r="AU533" s="236"/>
      <c r="AV533" s="155"/>
      <c r="AW533" s="155"/>
    </row>
    <row r="534" spans="46:49" x14ac:dyDescent="0.2">
      <c r="AT534" s="235"/>
      <c r="AU534" s="236"/>
      <c r="AV534" s="155"/>
      <c r="AW534" s="155"/>
    </row>
    <row r="535" spans="46:49" x14ac:dyDescent="0.2">
      <c r="AT535" s="235"/>
      <c r="AU535" s="236"/>
      <c r="AV535" s="155"/>
      <c r="AW535" s="155"/>
    </row>
    <row r="536" spans="46:49" x14ac:dyDescent="0.2">
      <c r="AT536" s="235"/>
      <c r="AU536" s="236"/>
      <c r="AV536" s="155"/>
      <c r="AW536" s="155"/>
    </row>
    <row r="537" spans="46:49" x14ac:dyDescent="0.2">
      <c r="AT537" s="235"/>
      <c r="AU537" s="236"/>
      <c r="AV537" s="155"/>
      <c r="AW537" s="155"/>
    </row>
    <row r="538" spans="46:49" x14ac:dyDescent="0.2">
      <c r="AT538" s="235"/>
      <c r="AU538" s="236"/>
      <c r="AV538" s="155"/>
      <c r="AW538" s="155"/>
    </row>
    <row r="539" spans="46:49" x14ac:dyDescent="0.2">
      <c r="AT539" s="235"/>
      <c r="AU539" s="236"/>
      <c r="AV539" s="155"/>
      <c r="AW539" s="155"/>
    </row>
    <row r="540" spans="46:49" x14ac:dyDescent="0.2">
      <c r="AT540" s="235"/>
      <c r="AU540" s="236"/>
      <c r="AV540" s="155"/>
      <c r="AW540" s="155"/>
    </row>
    <row r="541" spans="46:49" x14ac:dyDescent="0.2">
      <c r="AT541" s="235"/>
      <c r="AU541" s="236"/>
      <c r="AV541" s="155"/>
      <c r="AW541" s="155"/>
    </row>
    <row r="542" spans="46:49" x14ac:dyDescent="0.2">
      <c r="AT542" s="235"/>
      <c r="AU542" s="236"/>
      <c r="AV542" s="155"/>
      <c r="AW542" s="155"/>
    </row>
    <row r="543" spans="46:49" x14ac:dyDescent="0.2">
      <c r="AT543" s="235"/>
      <c r="AU543" s="236"/>
      <c r="AV543" s="155"/>
      <c r="AW543" s="155"/>
    </row>
    <row r="544" spans="46:49" x14ac:dyDescent="0.2">
      <c r="AT544" s="235"/>
      <c r="AU544" s="236"/>
      <c r="AV544" s="155"/>
      <c r="AW544" s="155"/>
    </row>
    <row r="545" spans="46:49" x14ac:dyDescent="0.2">
      <c r="AT545" s="235"/>
      <c r="AU545" s="236"/>
      <c r="AV545" s="155"/>
      <c r="AW545" s="155"/>
    </row>
    <row r="546" spans="46:49" x14ac:dyDescent="0.2">
      <c r="AT546" s="235"/>
      <c r="AU546" s="236"/>
      <c r="AV546" s="155"/>
      <c r="AW546" s="155"/>
    </row>
    <row r="547" spans="46:49" x14ac:dyDescent="0.2">
      <c r="AT547" s="235"/>
      <c r="AU547" s="236"/>
      <c r="AV547" s="155"/>
      <c r="AW547" s="155"/>
    </row>
    <row r="548" spans="46:49" x14ac:dyDescent="0.2">
      <c r="AT548" s="235"/>
      <c r="AU548" s="236"/>
      <c r="AV548" s="155"/>
      <c r="AW548" s="155"/>
    </row>
    <row r="549" spans="46:49" x14ac:dyDescent="0.2">
      <c r="AT549" s="235"/>
      <c r="AU549" s="236"/>
      <c r="AV549" s="155"/>
      <c r="AW549" s="155"/>
    </row>
    <row r="550" spans="46:49" x14ac:dyDescent="0.2">
      <c r="AT550" s="235"/>
      <c r="AU550" s="236"/>
      <c r="AV550" s="155"/>
      <c r="AW550" s="155"/>
    </row>
    <row r="551" spans="46:49" x14ac:dyDescent="0.2">
      <c r="AT551" s="235"/>
      <c r="AU551" s="236"/>
      <c r="AV551" s="155"/>
      <c r="AW551" s="155"/>
    </row>
    <row r="552" spans="46:49" x14ac:dyDescent="0.2">
      <c r="AT552" s="235"/>
      <c r="AU552" s="236"/>
      <c r="AV552" s="155"/>
      <c r="AW552" s="155"/>
    </row>
    <row r="553" spans="46:49" x14ac:dyDescent="0.2">
      <c r="AT553" s="235"/>
      <c r="AU553" s="236"/>
      <c r="AV553" s="155"/>
      <c r="AW553" s="155"/>
    </row>
    <row r="554" spans="46:49" x14ac:dyDescent="0.2">
      <c r="AT554" s="235"/>
      <c r="AU554" s="236"/>
      <c r="AV554" s="155"/>
      <c r="AW554" s="155"/>
    </row>
    <row r="555" spans="46:49" x14ac:dyDescent="0.2">
      <c r="AT555" s="235"/>
      <c r="AU555" s="236"/>
      <c r="AV555" s="155"/>
      <c r="AW555" s="155"/>
    </row>
    <row r="556" spans="46:49" x14ac:dyDescent="0.2">
      <c r="AT556" s="235"/>
      <c r="AU556" s="236"/>
      <c r="AV556" s="155"/>
      <c r="AW556" s="155"/>
    </row>
    <row r="557" spans="46:49" x14ac:dyDescent="0.2">
      <c r="AT557" s="235"/>
      <c r="AU557" s="236"/>
      <c r="AV557" s="155"/>
      <c r="AW557" s="155"/>
    </row>
    <row r="558" spans="46:49" x14ac:dyDescent="0.2">
      <c r="AT558" s="235"/>
      <c r="AU558" s="236"/>
      <c r="AV558" s="155"/>
      <c r="AW558" s="155"/>
    </row>
    <row r="559" spans="46:49" x14ac:dyDescent="0.2">
      <c r="AT559" s="235"/>
      <c r="AU559" s="236"/>
      <c r="AV559" s="155"/>
      <c r="AW559" s="155"/>
    </row>
    <row r="560" spans="46:49" x14ac:dyDescent="0.2">
      <c r="AT560" s="235"/>
      <c r="AU560" s="236"/>
      <c r="AV560" s="155"/>
      <c r="AW560" s="155"/>
    </row>
    <row r="561" spans="46:49" x14ac:dyDescent="0.2">
      <c r="AT561" s="235"/>
      <c r="AU561" s="236"/>
      <c r="AV561" s="155"/>
      <c r="AW561" s="155"/>
    </row>
    <row r="562" spans="46:49" x14ac:dyDescent="0.2">
      <c r="AT562" s="235"/>
      <c r="AU562" s="236"/>
      <c r="AV562" s="155"/>
      <c r="AW562" s="155"/>
    </row>
    <row r="563" spans="46:49" x14ac:dyDescent="0.2">
      <c r="AT563" s="235"/>
      <c r="AU563" s="236"/>
      <c r="AV563" s="155"/>
      <c r="AW563" s="155"/>
    </row>
    <row r="564" spans="46:49" x14ac:dyDescent="0.2">
      <c r="AT564" s="235"/>
      <c r="AU564" s="236"/>
      <c r="AV564" s="155"/>
      <c r="AW564" s="155"/>
    </row>
    <row r="565" spans="46:49" x14ac:dyDescent="0.2">
      <c r="AT565" s="235"/>
      <c r="AU565" s="236"/>
      <c r="AV565" s="155"/>
      <c r="AW565" s="155"/>
    </row>
    <row r="566" spans="46:49" x14ac:dyDescent="0.2">
      <c r="AT566" s="235"/>
      <c r="AU566" s="236"/>
      <c r="AV566" s="155"/>
      <c r="AW566" s="155"/>
    </row>
    <row r="567" spans="46:49" x14ac:dyDescent="0.2">
      <c r="AT567" s="235"/>
      <c r="AU567" s="236"/>
      <c r="AV567" s="155"/>
      <c r="AW567" s="155"/>
    </row>
    <row r="568" spans="46:49" x14ac:dyDescent="0.2">
      <c r="AT568" s="235"/>
      <c r="AU568" s="236"/>
      <c r="AV568" s="155"/>
      <c r="AW568" s="155"/>
    </row>
    <row r="569" spans="46:49" x14ac:dyDescent="0.2">
      <c r="AT569" s="235"/>
      <c r="AU569" s="236"/>
      <c r="AV569" s="155"/>
      <c r="AW569" s="155"/>
    </row>
    <row r="570" spans="46:49" x14ac:dyDescent="0.2">
      <c r="AT570" s="235"/>
      <c r="AU570" s="236"/>
      <c r="AV570" s="155"/>
      <c r="AW570" s="155"/>
    </row>
    <row r="571" spans="46:49" x14ac:dyDescent="0.2">
      <c r="AT571" s="235"/>
      <c r="AU571" s="236"/>
      <c r="AV571" s="155"/>
      <c r="AW571" s="155"/>
    </row>
    <row r="572" spans="46:49" x14ac:dyDescent="0.2">
      <c r="AT572" s="235"/>
      <c r="AU572" s="236"/>
      <c r="AV572" s="155"/>
      <c r="AW572" s="155"/>
    </row>
    <row r="573" spans="46:49" x14ac:dyDescent="0.2">
      <c r="AT573" s="235"/>
      <c r="AU573" s="236"/>
      <c r="AV573" s="155"/>
      <c r="AW573" s="155"/>
    </row>
    <row r="574" spans="46:49" x14ac:dyDescent="0.2">
      <c r="AT574" s="235"/>
      <c r="AU574" s="236"/>
      <c r="AV574" s="155"/>
      <c r="AW574" s="155"/>
    </row>
    <row r="575" spans="46:49" x14ac:dyDescent="0.2">
      <c r="AT575" s="235"/>
      <c r="AU575" s="236"/>
      <c r="AV575" s="155"/>
      <c r="AW575" s="155"/>
    </row>
    <row r="576" spans="46:49" x14ac:dyDescent="0.2">
      <c r="AT576" s="235"/>
      <c r="AU576" s="236"/>
      <c r="AV576" s="155"/>
      <c r="AW576" s="155"/>
    </row>
    <row r="577" spans="46:49" x14ac:dyDescent="0.2">
      <c r="AT577" s="235"/>
      <c r="AU577" s="236"/>
      <c r="AV577" s="155"/>
      <c r="AW577" s="155"/>
    </row>
    <row r="578" spans="46:49" x14ac:dyDescent="0.2">
      <c r="AT578" s="235"/>
      <c r="AU578" s="236"/>
      <c r="AV578" s="155"/>
      <c r="AW578" s="155"/>
    </row>
    <row r="579" spans="46:49" x14ac:dyDescent="0.2">
      <c r="AT579" s="235"/>
      <c r="AU579" s="236"/>
      <c r="AV579" s="155"/>
      <c r="AW579" s="155"/>
    </row>
    <row r="580" spans="46:49" x14ac:dyDescent="0.2">
      <c r="AT580" s="235"/>
      <c r="AU580" s="236"/>
      <c r="AV580" s="155"/>
      <c r="AW580" s="155"/>
    </row>
    <row r="581" spans="46:49" x14ac:dyDescent="0.2">
      <c r="AT581" s="235"/>
      <c r="AU581" s="236"/>
      <c r="AV581" s="155"/>
      <c r="AW581" s="155"/>
    </row>
    <row r="582" spans="46:49" x14ac:dyDescent="0.2">
      <c r="AT582" s="235"/>
      <c r="AU582" s="236"/>
      <c r="AV582" s="155"/>
      <c r="AW582" s="155"/>
    </row>
    <row r="583" spans="46:49" x14ac:dyDescent="0.2">
      <c r="AT583" s="235"/>
      <c r="AU583" s="236"/>
      <c r="AV583" s="155"/>
      <c r="AW583" s="155"/>
    </row>
    <row r="584" spans="46:49" x14ac:dyDescent="0.2">
      <c r="AT584" s="235"/>
      <c r="AU584" s="236"/>
      <c r="AV584" s="155"/>
      <c r="AW584" s="155"/>
    </row>
    <row r="585" spans="46:49" x14ac:dyDescent="0.2">
      <c r="AT585" s="235"/>
      <c r="AU585" s="236"/>
      <c r="AV585" s="155"/>
      <c r="AW585" s="155"/>
    </row>
    <row r="586" spans="46:49" x14ac:dyDescent="0.2">
      <c r="AT586" s="235"/>
      <c r="AU586" s="236"/>
      <c r="AV586" s="155"/>
      <c r="AW586" s="155"/>
    </row>
    <row r="587" spans="46:49" x14ac:dyDescent="0.2">
      <c r="AT587" s="235"/>
      <c r="AU587" s="236"/>
      <c r="AV587" s="155"/>
      <c r="AW587" s="155"/>
    </row>
    <row r="588" spans="46:49" x14ac:dyDescent="0.2">
      <c r="AT588" s="235"/>
      <c r="AU588" s="236"/>
      <c r="AV588" s="155"/>
      <c r="AW588" s="155"/>
    </row>
    <row r="589" spans="46:49" x14ac:dyDescent="0.2">
      <c r="AT589" s="235"/>
      <c r="AU589" s="236"/>
      <c r="AV589" s="155"/>
      <c r="AW589" s="155"/>
    </row>
    <row r="590" spans="46:49" x14ac:dyDescent="0.2">
      <c r="AT590" s="235"/>
      <c r="AU590" s="236"/>
      <c r="AV590" s="155"/>
      <c r="AW590" s="155"/>
    </row>
    <row r="591" spans="46:49" x14ac:dyDescent="0.2">
      <c r="AT591" s="235"/>
      <c r="AU591" s="236"/>
      <c r="AV591" s="155"/>
      <c r="AW591" s="155"/>
    </row>
    <row r="592" spans="46:49" x14ac:dyDescent="0.2">
      <c r="AT592" s="235"/>
      <c r="AU592" s="236"/>
      <c r="AV592" s="155"/>
      <c r="AW592" s="155"/>
    </row>
    <row r="593" spans="46:49" x14ac:dyDescent="0.2">
      <c r="AT593" s="235"/>
      <c r="AU593" s="236"/>
      <c r="AV593" s="155"/>
      <c r="AW593" s="155"/>
    </row>
    <row r="594" spans="46:49" x14ac:dyDescent="0.2">
      <c r="AT594" s="235"/>
      <c r="AU594" s="236"/>
      <c r="AV594" s="155"/>
      <c r="AW594" s="155"/>
    </row>
    <row r="595" spans="46:49" x14ac:dyDescent="0.2">
      <c r="AT595" s="235"/>
      <c r="AU595" s="236"/>
      <c r="AV595" s="155"/>
      <c r="AW595" s="155"/>
    </row>
    <row r="596" spans="46:49" x14ac:dyDescent="0.2">
      <c r="AT596" s="235"/>
      <c r="AU596" s="236"/>
      <c r="AV596" s="155"/>
      <c r="AW596" s="155"/>
    </row>
    <row r="597" spans="46:49" x14ac:dyDescent="0.2">
      <c r="AT597" s="235"/>
      <c r="AU597" s="236"/>
      <c r="AV597" s="155"/>
      <c r="AW597" s="155"/>
    </row>
    <row r="598" spans="46:49" x14ac:dyDescent="0.2">
      <c r="AT598" s="235"/>
      <c r="AU598" s="236"/>
      <c r="AV598" s="155"/>
      <c r="AW598" s="155"/>
    </row>
    <row r="599" spans="46:49" x14ac:dyDescent="0.2">
      <c r="AT599" s="235"/>
      <c r="AU599" s="236"/>
      <c r="AV599" s="155"/>
      <c r="AW599" s="155"/>
    </row>
    <row r="600" spans="46:49" x14ac:dyDescent="0.2">
      <c r="AT600" s="235"/>
      <c r="AU600" s="236"/>
      <c r="AV600" s="155"/>
      <c r="AW600" s="155"/>
    </row>
    <row r="601" spans="46:49" x14ac:dyDescent="0.2">
      <c r="AT601" s="235"/>
      <c r="AU601" s="236"/>
      <c r="AV601" s="155"/>
      <c r="AW601" s="155"/>
    </row>
    <row r="602" spans="46:49" x14ac:dyDescent="0.2">
      <c r="AT602" s="235"/>
      <c r="AU602" s="236"/>
      <c r="AV602" s="155"/>
      <c r="AW602" s="155"/>
    </row>
    <row r="603" spans="46:49" x14ac:dyDescent="0.2">
      <c r="AT603" s="235"/>
      <c r="AU603" s="236"/>
      <c r="AV603" s="155"/>
      <c r="AW603" s="155"/>
    </row>
    <row r="604" spans="46:49" x14ac:dyDescent="0.2">
      <c r="AT604" s="235"/>
      <c r="AU604" s="236"/>
      <c r="AV604" s="155"/>
      <c r="AW604" s="155"/>
    </row>
    <row r="605" spans="46:49" x14ac:dyDescent="0.2">
      <c r="AT605" s="235"/>
      <c r="AU605" s="236"/>
      <c r="AV605" s="155"/>
      <c r="AW605" s="155"/>
    </row>
    <row r="606" spans="46:49" x14ac:dyDescent="0.2">
      <c r="AT606" s="235"/>
      <c r="AU606" s="236"/>
      <c r="AV606" s="155"/>
      <c r="AW606" s="155"/>
    </row>
    <row r="607" spans="46:49" x14ac:dyDescent="0.2">
      <c r="AT607" s="235"/>
      <c r="AU607" s="236"/>
      <c r="AV607" s="155"/>
      <c r="AW607" s="155"/>
    </row>
    <row r="608" spans="46:49" x14ac:dyDescent="0.2">
      <c r="AT608" s="235"/>
      <c r="AU608" s="236"/>
      <c r="AV608" s="155"/>
      <c r="AW608" s="155"/>
    </row>
    <row r="609" spans="46:49" x14ac:dyDescent="0.2">
      <c r="AT609" s="235"/>
      <c r="AU609" s="236"/>
      <c r="AV609" s="155"/>
      <c r="AW609" s="155"/>
    </row>
    <row r="610" spans="46:49" x14ac:dyDescent="0.2">
      <c r="AT610" s="235"/>
      <c r="AU610" s="236"/>
      <c r="AV610" s="155"/>
      <c r="AW610" s="155"/>
    </row>
    <row r="611" spans="46:49" x14ac:dyDescent="0.2">
      <c r="AT611" s="235"/>
      <c r="AU611" s="236"/>
      <c r="AV611" s="155"/>
      <c r="AW611" s="155"/>
    </row>
    <row r="612" spans="46:49" x14ac:dyDescent="0.2">
      <c r="AT612" s="235"/>
      <c r="AU612" s="236"/>
      <c r="AV612" s="155"/>
      <c r="AW612" s="155"/>
    </row>
    <row r="613" spans="46:49" x14ac:dyDescent="0.2">
      <c r="AT613" s="235"/>
      <c r="AU613" s="236"/>
      <c r="AV613" s="155"/>
      <c r="AW613" s="155"/>
    </row>
    <row r="614" spans="46:49" x14ac:dyDescent="0.2">
      <c r="AT614" s="235"/>
      <c r="AU614" s="236"/>
      <c r="AV614" s="155"/>
      <c r="AW614" s="155"/>
    </row>
    <row r="615" spans="46:49" x14ac:dyDescent="0.2">
      <c r="AT615" s="235"/>
      <c r="AU615" s="236"/>
      <c r="AV615" s="155"/>
      <c r="AW615" s="155"/>
    </row>
    <row r="616" spans="46:49" x14ac:dyDescent="0.2">
      <c r="AT616" s="235"/>
      <c r="AU616" s="236"/>
      <c r="AV616" s="155"/>
      <c r="AW616" s="155"/>
    </row>
    <row r="617" spans="46:49" x14ac:dyDescent="0.2">
      <c r="AT617" s="235"/>
      <c r="AU617" s="236"/>
      <c r="AV617" s="155"/>
      <c r="AW617" s="155"/>
    </row>
    <row r="618" spans="46:49" x14ac:dyDescent="0.2">
      <c r="AT618" s="235"/>
      <c r="AU618" s="236"/>
      <c r="AV618" s="155"/>
      <c r="AW618" s="155"/>
    </row>
    <row r="619" spans="46:49" x14ac:dyDescent="0.2">
      <c r="AT619" s="235"/>
      <c r="AU619" s="236"/>
      <c r="AV619" s="155"/>
      <c r="AW619" s="155"/>
    </row>
    <row r="620" spans="46:49" x14ac:dyDescent="0.2">
      <c r="AT620" s="235"/>
      <c r="AU620" s="236"/>
      <c r="AV620" s="155"/>
      <c r="AW620" s="155"/>
    </row>
    <row r="621" spans="46:49" x14ac:dyDescent="0.2">
      <c r="AT621" s="235"/>
      <c r="AU621" s="236"/>
      <c r="AV621" s="155"/>
      <c r="AW621" s="155"/>
    </row>
    <row r="622" spans="46:49" x14ac:dyDescent="0.2">
      <c r="AT622" s="235"/>
      <c r="AU622" s="236"/>
      <c r="AV622" s="155"/>
      <c r="AW622" s="155"/>
    </row>
    <row r="623" spans="46:49" x14ac:dyDescent="0.2">
      <c r="AT623" s="235"/>
      <c r="AU623" s="236"/>
      <c r="AV623" s="155"/>
      <c r="AW623" s="155"/>
    </row>
    <row r="624" spans="46:49" x14ac:dyDescent="0.2">
      <c r="AT624" s="235"/>
      <c r="AU624" s="236"/>
      <c r="AV624" s="155"/>
      <c r="AW624" s="155"/>
    </row>
    <row r="625" spans="46:49" x14ac:dyDescent="0.2">
      <c r="AT625" s="235"/>
      <c r="AU625" s="236"/>
      <c r="AV625" s="155"/>
      <c r="AW625" s="155"/>
    </row>
    <row r="626" spans="46:49" x14ac:dyDescent="0.2">
      <c r="AT626" s="235"/>
      <c r="AU626" s="236"/>
      <c r="AV626" s="155"/>
      <c r="AW626" s="155"/>
    </row>
    <row r="627" spans="46:49" x14ac:dyDescent="0.2">
      <c r="AT627" s="235"/>
      <c r="AU627" s="236"/>
      <c r="AV627" s="155"/>
      <c r="AW627" s="155"/>
    </row>
    <row r="628" spans="46:49" x14ac:dyDescent="0.2">
      <c r="AT628" s="235"/>
      <c r="AU628" s="236"/>
      <c r="AV628" s="155"/>
      <c r="AW628" s="155"/>
    </row>
    <row r="629" spans="46:49" x14ac:dyDescent="0.2">
      <c r="AT629" s="235"/>
      <c r="AU629" s="236"/>
      <c r="AV629" s="155"/>
      <c r="AW629" s="155"/>
    </row>
    <row r="630" spans="46:49" x14ac:dyDescent="0.2">
      <c r="AT630" s="235"/>
      <c r="AU630" s="236"/>
      <c r="AV630" s="155"/>
      <c r="AW630" s="155"/>
    </row>
    <row r="631" spans="46:49" x14ac:dyDescent="0.2">
      <c r="AT631" s="235"/>
      <c r="AU631" s="236"/>
      <c r="AV631" s="155"/>
      <c r="AW631" s="155"/>
    </row>
    <row r="632" spans="46:49" x14ac:dyDescent="0.2">
      <c r="AT632" s="235"/>
      <c r="AU632" s="236"/>
      <c r="AV632" s="155"/>
      <c r="AW632" s="155"/>
    </row>
    <row r="633" spans="46:49" x14ac:dyDescent="0.2">
      <c r="AT633" s="235"/>
      <c r="AU633" s="236"/>
      <c r="AV633" s="155"/>
      <c r="AW633" s="155"/>
    </row>
    <row r="634" spans="46:49" x14ac:dyDescent="0.2">
      <c r="AT634" s="235"/>
      <c r="AU634" s="236"/>
      <c r="AV634" s="155"/>
      <c r="AW634" s="155"/>
    </row>
    <row r="635" spans="46:49" x14ac:dyDescent="0.2">
      <c r="AT635" s="235"/>
      <c r="AU635" s="236"/>
      <c r="AV635" s="155"/>
      <c r="AW635" s="155"/>
    </row>
    <row r="636" spans="46:49" x14ac:dyDescent="0.2">
      <c r="AT636" s="235"/>
      <c r="AU636" s="236"/>
      <c r="AV636" s="155"/>
      <c r="AW636" s="155"/>
    </row>
    <row r="637" spans="46:49" x14ac:dyDescent="0.2">
      <c r="AT637" s="235"/>
      <c r="AU637" s="236"/>
      <c r="AV637" s="155"/>
      <c r="AW637" s="155"/>
    </row>
    <row r="638" spans="46:49" x14ac:dyDescent="0.2">
      <c r="AT638" s="235"/>
      <c r="AU638" s="236"/>
      <c r="AV638" s="155"/>
      <c r="AW638" s="155"/>
    </row>
    <row r="639" spans="46:49" x14ac:dyDescent="0.2">
      <c r="AT639" s="235"/>
      <c r="AU639" s="236"/>
      <c r="AV639" s="155"/>
      <c r="AW639" s="155"/>
    </row>
    <row r="640" spans="46:49" x14ac:dyDescent="0.2">
      <c r="AT640" s="235"/>
      <c r="AU640" s="236"/>
      <c r="AV640" s="155"/>
      <c r="AW640" s="155"/>
    </row>
    <row r="641" spans="46:49" x14ac:dyDescent="0.2">
      <c r="AT641" s="235"/>
      <c r="AU641" s="236"/>
      <c r="AV641" s="155"/>
      <c r="AW641" s="155"/>
    </row>
    <row r="642" spans="46:49" x14ac:dyDescent="0.2">
      <c r="AT642" s="235"/>
      <c r="AU642" s="236"/>
      <c r="AV642" s="155"/>
      <c r="AW642" s="155"/>
    </row>
    <row r="643" spans="46:49" x14ac:dyDescent="0.2">
      <c r="AT643" s="235"/>
      <c r="AU643" s="236"/>
      <c r="AV643" s="155"/>
      <c r="AW643" s="155"/>
    </row>
    <row r="644" spans="46:49" x14ac:dyDescent="0.2">
      <c r="AT644" s="235"/>
      <c r="AU644" s="236"/>
      <c r="AV644" s="155"/>
      <c r="AW644" s="155"/>
    </row>
    <row r="645" spans="46:49" x14ac:dyDescent="0.2">
      <c r="AT645" s="235"/>
      <c r="AU645" s="236"/>
      <c r="AV645" s="155"/>
      <c r="AW645" s="155"/>
    </row>
    <row r="646" spans="46:49" x14ac:dyDescent="0.2">
      <c r="AT646" s="235"/>
      <c r="AU646" s="236"/>
      <c r="AV646" s="155"/>
      <c r="AW646" s="155"/>
    </row>
    <row r="647" spans="46:49" x14ac:dyDescent="0.2">
      <c r="AT647" s="235"/>
      <c r="AU647" s="236"/>
      <c r="AV647" s="155"/>
      <c r="AW647" s="155"/>
    </row>
    <row r="648" spans="46:49" x14ac:dyDescent="0.2">
      <c r="AT648" s="235"/>
      <c r="AU648" s="236"/>
      <c r="AV648" s="155"/>
      <c r="AW648" s="155"/>
    </row>
    <row r="649" spans="46:49" x14ac:dyDescent="0.2">
      <c r="AT649" s="235"/>
      <c r="AU649" s="236"/>
      <c r="AV649" s="155"/>
      <c r="AW649" s="155"/>
    </row>
    <row r="650" spans="46:49" x14ac:dyDescent="0.2">
      <c r="AT650" s="235"/>
      <c r="AU650" s="236"/>
      <c r="AV650" s="155"/>
      <c r="AW650" s="155"/>
    </row>
    <row r="651" spans="46:49" x14ac:dyDescent="0.2">
      <c r="AT651" s="235"/>
      <c r="AU651" s="236"/>
      <c r="AV651" s="155"/>
      <c r="AW651" s="155"/>
    </row>
    <row r="652" spans="46:49" x14ac:dyDescent="0.2">
      <c r="AT652" s="235"/>
      <c r="AU652" s="236"/>
      <c r="AV652" s="155"/>
      <c r="AW652" s="155"/>
    </row>
    <row r="653" spans="46:49" x14ac:dyDescent="0.2">
      <c r="AT653" s="235"/>
      <c r="AU653" s="236"/>
      <c r="AV653" s="155"/>
      <c r="AW653" s="155"/>
    </row>
    <row r="654" spans="46:49" x14ac:dyDescent="0.2">
      <c r="AT654" s="235"/>
      <c r="AU654" s="236"/>
      <c r="AV654" s="155"/>
      <c r="AW654" s="155"/>
    </row>
    <row r="655" spans="46:49" x14ac:dyDescent="0.2">
      <c r="AT655" s="235"/>
      <c r="AU655" s="236"/>
      <c r="AV655" s="155"/>
      <c r="AW655" s="155"/>
    </row>
    <row r="656" spans="46:49" x14ac:dyDescent="0.2">
      <c r="AT656" s="235"/>
      <c r="AU656" s="236"/>
      <c r="AV656" s="155"/>
      <c r="AW656" s="155"/>
    </row>
    <row r="657" spans="46:49" x14ac:dyDescent="0.2">
      <c r="AT657" s="235"/>
      <c r="AU657" s="236"/>
      <c r="AV657" s="155"/>
      <c r="AW657" s="155"/>
    </row>
    <row r="658" spans="46:49" x14ac:dyDescent="0.2">
      <c r="AT658" s="235"/>
      <c r="AU658" s="236"/>
      <c r="AV658" s="155"/>
      <c r="AW658" s="155"/>
    </row>
    <row r="659" spans="46:49" x14ac:dyDescent="0.2">
      <c r="AT659" s="235"/>
      <c r="AU659" s="236"/>
      <c r="AV659" s="155"/>
      <c r="AW659" s="155"/>
    </row>
    <row r="660" spans="46:49" x14ac:dyDescent="0.2">
      <c r="AT660" s="235"/>
      <c r="AU660" s="236"/>
      <c r="AV660" s="155"/>
      <c r="AW660" s="155"/>
    </row>
    <row r="661" spans="46:49" x14ac:dyDescent="0.2">
      <c r="AT661" s="235"/>
      <c r="AU661" s="236"/>
      <c r="AV661" s="155"/>
      <c r="AW661" s="155"/>
    </row>
    <row r="662" spans="46:49" x14ac:dyDescent="0.2">
      <c r="AT662" s="235"/>
      <c r="AU662" s="236"/>
      <c r="AV662" s="155"/>
      <c r="AW662" s="155"/>
    </row>
    <row r="663" spans="46:49" x14ac:dyDescent="0.2">
      <c r="AT663" s="235"/>
      <c r="AU663" s="236"/>
      <c r="AV663" s="155"/>
      <c r="AW663" s="155"/>
    </row>
    <row r="664" spans="46:49" x14ac:dyDescent="0.2">
      <c r="AT664" s="235"/>
      <c r="AU664" s="236"/>
      <c r="AV664" s="155"/>
      <c r="AW664" s="155"/>
    </row>
    <row r="665" spans="46:49" x14ac:dyDescent="0.2">
      <c r="AT665" s="235"/>
      <c r="AU665" s="236"/>
      <c r="AV665" s="155"/>
      <c r="AW665" s="155"/>
    </row>
    <row r="666" spans="46:49" x14ac:dyDescent="0.2">
      <c r="AT666" s="235"/>
      <c r="AU666" s="236"/>
      <c r="AV666" s="155"/>
      <c r="AW666" s="155"/>
    </row>
    <row r="667" spans="46:49" x14ac:dyDescent="0.2">
      <c r="AT667" s="235"/>
      <c r="AU667" s="236"/>
      <c r="AV667" s="155"/>
      <c r="AW667" s="155"/>
    </row>
    <row r="668" spans="46:49" x14ac:dyDescent="0.2">
      <c r="AT668" s="235"/>
      <c r="AU668" s="236"/>
      <c r="AV668" s="155"/>
      <c r="AW668" s="155"/>
    </row>
    <row r="669" spans="46:49" x14ac:dyDescent="0.2">
      <c r="AT669" s="235"/>
      <c r="AU669" s="236"/>
      <c r="AV669" s="155"/>
      <c r="AW669" s="155"/>
    </row>
    <row r="670" spans="46:49" x14ac:dyDescent="0.2">
      <c r="AT670" s="235"/>
      <c r="AU670" s="236"/>
      <c r="AV670" s="155"/>
      <c r="AW670" s="155"/>
    </row>
    <row r="671" spans="46:49" x14ac:dyDescent="0.2">
      <c r="AT671" s="235"/>
      <c r="AU671" s="236"/>
      <c r="AV671" s="155"/>
      <c r="AW671" s="155"/>
    </row>
    <row r="672" spans="46:49" x14ac:dyDescent="0.2">
      <c r="AT672" s="235"/>
      <c r="AU672" s="236"/>
      <c r="AV672" s="155"/>
      <c r="AW672" s="155"/>
    </row>
    <row r="673" spans="46:49" x14ac:dyDescent="0.2">
      <c r="AT673" s="235"/>
      <c r="AU673" s="236"/>
      <c r="AV673" s="155"/>
      <c r="AW673" s="155"/>
    </row>
    <row r="674" spans="46:49" x14ac:dyDescent="0.2">
      <c r="AT674" s="235"/>
      <c r="AU674" s="236"/>
      <c r="AV674" s="155"/>
      <c r="AW674" s="155"/>
    </row>
    <row r="675" spans="46:49" x14ac:dyDescent="0.2">
      <c r="AT675" s="235"/>
      <c r="AU675" s="236"/>
      <c r="AV675" s="155"/>
      <c r="AW675" s="155"/>
    </row>
    <row r="676" spans="46:49" x14ac:dyDescent="0.2">
      <c r="AT676" s="235"/>
      <c r="AU676" s="236"/>
      <c r="AV676" s="155"/>
      <c r="AW676" s="155"/>
    </row>
    <row r="677" spans="46:49" x14ac:dyDescent="0.2">
      <c r="AT677" s="235"/>
      <c r="AU677" s="236"/>
      <c r="AV677" s="155"/>
      <c r="AW677" s="155"/>
    </row>
    <row r="678" spans="46:49" x14ac:dyDescent="0.2">
      <c r="AT678" s="235"/>
      <c r="AU678" s="236"/>
      <c r="AV678" s="155"/>
      <c r="AW678" s="155"/>
    </row>
    <row r="679" spans="46:49" x14ac:dyDescent="0.2">
      <c r="AT679" s="235"/>
      <c r="AU679" s="236"/>
      <c r="AV679" s="155"/>
      <c r="AW679" s="155"/>
    </row>
    <row r="680" spans="46:49" x14ac:dyDescent="0.2">
      <c r="AT680" s="235"/>
      <c r="AU680" s="236"/>
      <c r="AV680" s="155"/>
      <c r="AW680" s="155"/>
    </row>
    <row r="681" spans="46:49" x14ac:dyDescent="0.2">
      <c r="AT681" s="235"/>
      <c r="AU681" s="236"/>
      <c r="AV681" s="155"/>
      <c r="AW681" s="155"/>
    </row>
    <row r="682" spans="46:49" x14ac:dyDescent="0.2">
      <c r="AT682" s="235"/>
      <c r="AU682" s="236"/>
      <c r="AV682" s="155"/>
      <c r="AW682" s="155"/>
    </row>
    <row r="683" spans="46:49" x14ac:dyDescent="0.2">
      <c r="AT683" s="235"/>
      <c r="AU683" s="236"/>
      <c r="AV683" s="155"/>
      <c r="AW683" s="155"/>
    </row>
    <row r="684" spans="46:49" x14ac:dyDescent="0.2">
      <c r="AT684" s="235"/>
      <c r="AU684" s="236"/>
      <c r="AV684" s="155"/>
      <c r="AW684" s="155"/>
    </row>
    <row r="685" spans="46:49" x14ac:dyDescent="0.2">
      <c r="AT685" s="235"/>
      <c r="AU685" s="236"/>
      <c r="AV685" s="155"/>
      <c r="AW685" s="155"/>
    </row>
    <row r="686" spans="46:49" x14ac:dyDescent="0.2">
      <c r="AT686" s="235"/>
      <c r="AU686" s="236"/>
      <c r="AV686" s="155"/>
      <c r="AW686" s="155"/>
    </row>
    <row r="687" spans="46:49" x14ac:dyDescent="0.2">
      <c r="AT687" s="235"/>
      <c r="AU687" s="236"/>
      <c r="AV687" s="155"/>
      <c r="AW687" s="155"/>
    </row>
    <row r="688" spans="46:49" x14ac:dyDescent="0.2">
      <c r="AT688" s="235"/>
      <c r="AU688" s="236"/>
      <c r="AV688" s="155"/>
      <c r="AW688" s="155"/>
    </row>
    <row r="689" spans="46:49" x14ac:dyDescent="0.2">
      <c r="AT689" s="235"/>
      <c r="AU689" s="236"/>
      <c r="AV689" s="155"/>
      <c r="AW689" s="155"/>
    </row>
    <row r="690" spans="46:49" x14ac:dyDescent="0.2">
      <c r="AT690" s="235"/>
      <c r="AU690" s="236"/>
      <c r="AV690" s="155"/>
      <c r="AW690" s="155"/>
    </row>
    <row r="691" spans="46:49" x14ac:dyDescent="0.2">
      <c r="AT691" s="235"/>
      <c r="AU691" s="236"/>
      <c r="AV691" s="155"/>
      <c r="AW691" s="155"/>
    </row>
    <row r="692" spans="46:49" x14ac:dyDescent="0.2">
      <c r="AT692" s="235"/>
      <c r="AU692" s="236"/>
      <c r="AV692" s="155"/>
      <c r="AW692" s="155"/>
    </row>
    <row r="693" spans="46:49" x14ac:dyDescent="0.2">
      <c r="AT693" s="235"/>
      <c r="AU693" s="236"/>
      <c r="AV693" s="155"/>
      <c r="AW693" s="155"/>
    </row>
    <row r="694" spans="46:49" x14ac:dyDescent="0.2">
      <c r="AT694" s="235"/>
      <c r="AU694" s="236"/>
      <c r="AV694" s="155"/>
      <c r="AW694" s="155"/>
    </row>
    <row r="695" spans="46:49" x14ac:dyDescent="0.2">
      <c r="AT695" s="235"/>
      <c r="AU695" s="236"/>
      <c r="AV695" s="155"/>
      <c r="AW695" s="155"/>
    </row>
    <row r="696" spans="46:49" x14ac:dyDescent="0.2">
      <c r="AT696" s="235"/>
      <c r="AU696" s="236"/>
      <c r="AV696" s="155"/>
      <c r="AW696" s="155"/>
    </row>
    <row r="697" spans="46:49" x14ac:dyDescent="0.2">
      <c r="AT697" s="235"/>
      <c r="AU697" s="236"/>
      <c r="AV697" s="155"/>
      <c r="AW697" s="155"/>
    </row>
    <row r="698" spans="46:49" x14ac:dyDescent="0.2">
      <c r="AT698" s="235"/>
      <c r="AU698" s="236"/>
      <c r="AV698" s="155"/>
      <c r="AW698" s="155"/>
    </row>
    <row r="699" spans="46:49" x14ac:dyDescent="0.2">
      <c r="AT699" s="235"/>
      <c r="AU699" s="236"/>
      <c r="AV699" s="155"/>
      <c r="AW699" s="155"/>
    </row>
    <row r="700" spans="46:49" x14ac:dyDescent="0.2">
      <c r="AT700" s="235"/>
      <c r="AU700" s="236"/>
      <c r="AV700" s="155"/>
      <c r="AW700" s="155"/>
    </row>
    <row r="701" spans="46:49" x14ac:dyDescent="0.2">
      <c r="AT701" s="235"/>
      <c r="AU701" s="236"/>
      <c r="AV701" s="155"/>
      <c r="AW701" s="155"/>
    </row>
    <row r="702" spans="46:49" x14ac:dyDescent="0.2">
      <c r="AT702" s="235"/>
      <c r="AU702" s="236"/>
      <c r="AV702" s="155"/>
      <c r="AW702" s="155"/>
    </row>
    <row r="703" spans="46:49" x14ac:dyDescent="0.2">
      <c r="AT703" s="235"/>
      <c r="AU703" s="236"/>
      <c r="AV703" s="155"/>
      <c r="AW703" s="155"/>
    </row>
    <row r="704" spans="46:49" x14ac:dyDescent="0.2">
      <c r="AT704" s="235"/>
      <c r="AU704" s="236"/>
      <c r="AV704" s="155"/>
      <c r="AW704" s="155"/>
    </row>
    <row r="705" spans="46:49" x14ac:dyDescent="0.2">
      <c r="AT705" s="235"/>
      <c r="AU705" s="236"/>
      <c r="AV705" s="155"/>
      <c r="AW705" s="155"/>
    </row>
    <row r="706" spans="46:49" x14ac:dyDescent="0.2">
      <c r="AT706" s="235"/>
      <c r="AU706" s="236"/>
      <c r="AV706" s="155"/>
      <c r="AW706" s="155"/>
    </row>
    <row r="707" spans="46:49" x14ac:dyDescent="0.2">
      <c r="AT707" s="235"/>
      <c r="AU707" s="236"/>
      <c r="AV707" s="155"/>
      <c r="AW707" s="155"/>
    </row>
    <row r="708" spans="46:49" x14ac:dyDescent="0.2">
      <c r="AT708" s="235"/>
      <c r="AU708" s="236"/>
      <c r="AV708" s="155"/>
      <c r="AW708" s="155"/>
    </row>
    <row r="709" spans="46:49" x14ac:dyDescent="0.2">
      <c r="AT709" s="235"/>
      <c r="AU709" s="236"/>
      <c r="AV709" s="155"/>
      <c r="AW709" s="155"/>
    </row>
    <row r="710" spans="46:49" x14ac:dyDescent="0.2">
      <c r="AT710" s="235"/>
      <c r="AU710" s="236"/>
      <c r="AV710" s="155"/>
      <c r="AW710" s="155"/>
    </row>
    <row r="711" spans="46:49" x14ac:dyDescent="0.2">
      <c r="AT711" s="235"/>
      <c r="AU711" s="236"/>
      <c r="AV711" s="155"/>
      <c r="AW711" s="155"/>
    </row>
    <row r="712" spans="46:49" x14ac:dyDescent="0.2">
      <c r="AT712" s="235"/>
      <c r="AU712" s="236"/>
      <c r="AV712" s="155"/>
      <c r="AW712" s="155"/>
    </row>
    <row r="713" spans="46:49" x14ac:dyDescent="0.2">
      <c r="AT713" s="235"/>
      <c r="AU713" s="236"/>
      <c r="AV713" s="155"/>
      <c r="AW713" s="155"/>
    </row>
    <row r="714" spans="46:49" x14ac:dyDescent="0.2">
      <c r="AT714" s="235"/>
      <c r="AU714" s="236"/>
      <c r="AV714" s="155"/>
      <c r="AW714" s="155"/>
    </row>
    <row r="715" spans="46:49" x14ac:dyDescent="0.2">
      <c r="AT715" s="235"/>
      <c r="AU715" s="236"/>
      <c r="AV715" s="155"/>
      <c r="AW715" s="155"/>
    </row>
    <row r="716" spans="46:49" x14ac:dyDescent="0.2">
      <c r="AT716" s="235"/>
      <c r="AU716" s="236"/>
      <c r="AV716" s="155"/>
      <c r="AW716" s="155"/>
    </row>
    <row r="717" spans="46:49" x14ac:dyDescent="0.2">
      <c r="AT717" s="235"/>
      <c r="AU717" s="236"/>
      <c r="AV717" s="155"/>
      <c r="AW717" s="155"/>
    </row>
    <row r="718" spans="46:49" x14ac:dyDescent="0.2">
      <c r="AT718" s="235"/>
      <c r="AU718" s="236"/>
      <c r="AV718" s="155"/>
      <c r="AW718" s="155"/>
    </row>
    <row r="719" spans="46:49" x14ac:dyDescent="0.2">
      <c r="AT719" s="235"/>
      <c r="AU719" s="236"/>
      <c r="AV719" s="155"/>
      <c r="AW719" s="155"/>
    </row>
    <row r="720" spans="46:49" x14ac:dyDescent="0.2">
      <c r="AT720" s="235"/>
      <c r="AU720" s="236"/>
      <c r="AV720" s="155"/>
      <c r="AW720" s="155"/>
    </row>
    <row r="721" spans="46:49" x14ac:dyDescent="0.2">
      <c r="AT721" s="235"/>
      <c r="AU721" s="236"/>
      <c r="AV721" s="155"/>
      <c r="AW721" s="155"/>
    </row>
    <row r="722" spans="46:49" x14ac:dyDescent="0.2">
      <c r="AT722" s="235"/>
      <c r="AU722" s="236"/>
      <c r="AV722" s="155"/>
      <c r="AW722" s="155"/>
    </row>
    <row r="723" spans="46:49" x14ac:dyDescent="0.2">
      <c r="AT723" s="235"/>
      <c r="AU723" s="236"/>
      <c r="AV723" s="155"/>
      <c r="AW723" s="155"/>
    </row>
    <row r="724" spans="46:49" x14ac:dyDescent="0.2">
      <c r="AT724" s="235"/>
      <c r="AU724" s="236"/>
      <c r="AV724" s="155"/>
      <c r="AW724" s="155"/>
    </row>
    <row r="725" spans="46:49" x14ac:dyDescent="0.2">
      <c r="AT725" s="235"/>
      <c r="AU725" s="236"/>
      <c r="AV725" s="155"/>
      <c r="AW725" s="155"/>
    </row>
    <row r="726" spans="46:49" x14ac:dyDescent="0.2">
      <c r="AT726" s="235"/>
      <c r="AU726" s="236"/>
      <c r="AV726" s="155"/>
      <c r="AW726" s="155"/>
    </row>
    <row r="727" spans="46:49" x14ac:dyDescent="0.2">
      <c r="AT727" s="235"/>
      <c r="AU727" s="236"/>
      <c r="AV727" s="155"/>
      <c r="AW727" s="155"/>
    </row>
    <row r="728" spans="46:49" x14ac:dyDescent="0.2">
      <c r="AT728" s="235"/>
      <c r="AU728" s="236"/>
      <c r="AV728" s="155"/>
      <c r="AW728" s="155"/>
    </row>
    <row r="729" spans="46:49" x14ac:dyDescent="0.2">
      <c r="AT729" s="235"/>
      <c r="AU729" s="236"/>
      <c r="AV729" s="155"/>
      <c r="AW729" s="155"/>
    </row>
    <row r="730" spans="46:49" x14ac:dyDescent="0.2">
      <c r="AT730" s="235"/>
      <c r="AU730" s="236"/>
      <c r="AV730" s="155"/>
      <c r="AW730" s="155"/>
    </row>
    <row r="731" spans="46:49" x14ac:dyDescent="0.2">
      <c r="AT731" s="235"/>
      <c r="AU731" s="236"/>
      <c r="AV731" s="155"/>
      <c r="AW731" s="155"/>
    </row>
    <row r="732" spans="46:49" x14ac:dyDescent="0.2">
      <c r="AT732" s="235"/>
      <c r="AU732" s="236"/>
      <c r="AV732" s="155"/>
      <c r="AW732" s="155"/>
    </row>
    <row r="733" spans="46:49" x14ac:dyDescent="0.2">
      <c r="AT733" s="235"/>
      <c r="AU733" s="236"/>
      <c r="AV733" s="155"/>
      <c r="AW733" s="155"/>
    </row>
    <row r="734" spans="46:49" x14ac:dyDescent="0.2">
      <c r="AT734" s="235"/>
      <c r="AU734" s="236"/>
      <c r="AV734" s="155"/>
      <c r="AW734" s="155"/>
    </row>
    <row r="735" spans="46:49" x14ac:dyDescent="0.2">
      <c r="AT735" s="235"/>
      <c r="AU735" s="236"/>
      <c r="AV735" s="155"/>
      <c r="AW735" s="155"/>
    </row>
    <row r="736" spans="46:49" x14ac:dyDescent="0.2">
      <c r="AT736" s="235"/>
      <c r="AU736" s="236"/>
      <c r="AV736" s="155"/>
      <c r="AW736" s="155"/>
    </row>
    <row r="737" spans="46:49" x14ac:dyDescent="0.2">
      <c r="AT737" s="235"/>
      <c r="AU737" s="236"/>
      <c r="AV737" s="155"/>
      <c r="AW737" s="155"/>
    </row>
    <row r="738" spans="46:49" x14ac:dyDescent="0.2">
      <c r="AT738" s="235"/>
      <c r="AU738" s="236"/>
      <c r="AV738" s="155"/>
      <c r="AW738" s="155"/>
    </row>
    <row r="739" spans="46:49" x14ac:dyDescent="0.2">
      <c r="AT739" s="235"/>
      <c r="AU739" s="236"/>
      <c r="AV739" s="155"/>
      <c r="AW739" s="155"/>
    </row>
    <row r="740" spans="46:49" x14ac:dyDescent="0.2">
      <c r="AT740" s="235"/>
      <c r="AU740" s="236"/>
      <c r="AV740" s="155"/>
      <c r="AW740" s="155"/>
    </row>
    <row r="741" spans="46:49" x14ac:dyDescent="0.2">
      <c r="AT741" s="235"/>
      <c r="AU741" s="236"/>
      <c r="AV741" s="155"/>
      <c r="AW741" s="155"/>
    </row>
    <row r="742" spans="46:49" x14ac:dyDescent="0.2">
      <c r="AT742" s="235"/>
      <c r="AU742" s="236"/>
      <c r="AV742" s="155"/>
      <c r="AW742" s="155"/>
    </row>
    <row r="743" spans="46:49" x14ac:dyDescent="0.2">
      <c r="AT743" s="235"/>
      <c r="AU743" s="236"/>
      <c r="AV743" s="155"/>
      <c r="AW743" s="155"/>
    </row>
    <row r="744" spans="46:49" x14ac:dyDescent="0.2">
      <c r="AT744" s="235"/>
      <c r="AU744" s="236"/>
      <c r="AV744" s="155"/>
      <c r="AW744" s="155"/>
    </row>
    <row r="745" spans="46:49" x14ac:dyDescent="0.2">
      <c r="AT745" s="235"/>
      <c r="AU745" s="236"/>
      <c r="AV745" s="155"/>
      <c r="AW745" s="155"/>
    </row>
    <row r="746" spans="46:49" x14ac:dyDescent="0.2">
      <c r="AT746" s="235"/>
      <c r="AU746" s="236"/>
      <c r="AV746" s="155"/>
      <c r="AW746" s="155"/>
    </row>
    <row r="747" spans="46:49" x14ac:dyDescent="0.2">
      <c r="AT747" s="235"/>
      <c r="AU747" s="236"/>
      <c r="AV747" s="155"/>
      <c r="AW747" s="155"/>
    </row>
    <row r="748" spans="46:49" x14ac:dyDescent="0.2">
      <c r="AT748" s="235"/>
      <c r="AU748" s="236"/>
      <c r="AV748" s="155"/>
      <c r="AW748" s="155"/>
    </row>
    <row r="749" spans="46:49" x14ac:dyDescent="0.2">
      <c r="AT749" s="235"/>
      <c r="AU749" s="236"/>
      <c r="AV749" s="155"/>
      <c r="AW749" s="155"/>
    </row>
    <row r="750" spans="46:49" x14ac:dyDescent="0.2">
      <c r="AT750" s="235"/>
      <c r="AU750" s="236"/>
      <c r="AV750" s="155"/>
      <c r="AW750" s="155"/>
    </row>
    <row r="751" spans="46:49" x14ac:dyDescent="0.2">
      <c r="AT751" s="235"/>
      <c r="AU751" s="236"/>
      <c r="AV751" s="155"/>
      <c r="AW751" s="155"/>
    </row>
    <row r="752" spans="46:49" x14ac:dyDescent="0.2">
      <c r="AT752" s="235"/>
      <c r="AU752" s="236"/>
      <c r="AV752" s="155"/>
      <c r="AW752" s="155"/>
    </row>
    <row r="753" spans="46:49" x14ac:dyDescent="0.2">
      <c r="AT753" s="235"/>
      <c r="AU753" s="236"/>
      <c r="AV753" s="155"/>
      <c r="AW753" s="155"/>
    </row>
    <row r="754" spans="46:49" x14ac:dyDescent="0.2">
      <c r="AT754" s="235"/>
      <c r="AU754" s="236"/>
      <c r="AV754" s="155"/>
      <c r="AW754" s="155"/>
    </row>
    <row r="755" spans="46:49" x14ac:dyDescent="0.2">
      <c r="AT755" s="235"/>
      <c r="AU755" s="236"/>
      <c r="AV755" s="155"/>
      <c r="AW755" s="155"/>
    </row>
    <row r="756" spans="46:49" x14ac:dyDescent="0.2">
      <c r="AT756" s="235"/>
      <c r="AU756" s="236"/>
      <c r="AV756" s="155"/>
      <c r="AW756" s="155"/>
    </row>
    <row r="757" spans="46:49" x14ac:dyDescent="0.2">
      <c r="AT757" s="235"/>
      <c r="AU757" s="236"/>
      <c r="AV757" s="155"/>
      <c r="AW757" s="155"/>
    </row>
    <row r="758" spans="46:49" x14ac:dyDescent="0.2">
      <c r="AT758" s="235"/>
      <c r="AU758" s="236"/>
      <c r="AV758" s="155"/>
      <c r="AW758" s="155"/>
    </row>
    <row r="759" spans="46:49" x14ac:dyDescent="0.2">
      <c r="AT759" s="235"/>
      <c r="AU759" s="236"/>
      <c r="AV759" s="155"/>
      <c r="AW759" s="155"/>
    </row>
    <row r="760" spans="46:49" x14ac:dyDescent="0.2">
      <c r="AT760" s="235"/>
      <c r="AU760" s="236"/>
      <c r="AV760" s="155"/>
      <c r="AW760" s="155"/>
    </row>
    <row r="761" spans="46:49" x14ac:dyDescent="0.2">
      <c r="AT761" s="235"/>
      <c r="AU761" s="236"/>
      <c r="AV761" s="155"/>
      <c r="AW761" s="155"/>
    </row>
    <row r="762" spans="46:49" x14ac:dyDescent="0.2">
      <c r="AT762" s="235"/>
      <c r="AU762" s="236"/>
      <c r="AV762" s="155"/>
      <c r="AW762" s="155"/>
    </row>
    <row r="763" spans="46:49" x14ac:dyDescent="0.2">
      <c r="AT763" s="235"/>
      <c r="AU763" s="236"/>
      <c r="AV763" s="155"/>
      <c r="AW763" s="155"/>
    </row>
    <row r="764" spans="46:49" x14ac:dyDescent="0.2">
      <c r="AT764" s="235"/>
      <c r="AU764" s="236"/>
      <c r="AV764" s="155"/>
      <c r="AW764" s="155"/>
    </row>
    <row r="765" spans="46:49" x14ac:dyDescent="0.2">
      <c r="AT765" s="235"/>
      <c r="AU765" s="236"/>
      <c r="AV765" s="155"/>
      <c r="AW765" s="155"/>
    </row>
    <row r="766" spans="46:49" x14ac:dyDescent="0.2">
      <c r="AT766" s="235"/>
      <c r="AU766" s="236"/>
      <c r="AV766" s="155"/>
      <c r="AW766" s="155"/>
    </row>
    <row r="767" spans="46:49" x14ac:dyDescent="0.2">
      <c r="AT767" s="235"/>
      <c r="AU767" s="236"/>
      <c r="AV767" s="155"/>
      <c r="AW767" s="155"/>
    </row>
    <row r="768" spans="46:49" x14ac:dyDescent="0.2">
      <c r="AT768" s="235"/>
      <c r="AU768" s="236"/>
      <c r="AV768" s="155"/>
      <c r="AW768" s="155"/>
    </row>
    <row r="769" spans="46:49" x14ac:dyDescent="0.2">
      <c r="AT769" s="235"/>
      <c r="AU769" s="236"/>
      <c r="AV769" s="155"/>
      <c r="AW769" s="155"/>
    </row>
    <row r="770" spans="46:49" x14ac:dyDescent="0.2">
      <c r="AT770" s="235"/>
      <c r="AU770" s="236"/>
      <c r="AV770" s="155"/>
      <c r="AW770" s="155"/>
    </row>
    <row r="771" spans="46:49" x14ac:dyDescent="0.2">
      <c r="AT771" s="235"/>
      <c r="AU771" s="236"/>
      <c r="AV771" s="155"/>
      <c r="AW771" s="155"/>
    </row>
    <row r="772" spans="46:49" x14ac:dyDescent="0.2">
      <c r="AT772" s="235"/>
      <c r="AU772" s="236"/>
      <c r="AV772" s="155"/>
      <c r="AW772" s="155"/>
    </row>
    <row r="773" spans="46:49" x14ac:dyDescent="0.2">
      <c r="AT773" s="235"/>
      <c r="AU773" s="236"/>
      <c r="AV773" s="155"/>
      <c r="AW773" s="155"/>
    </row>
    <row r="774" spans="46:49" x14ac:dyDescent="0.2">
      <c r="AT774" s="235"/>
      <c r="AU774" s="236"/>
      <c r="AV774" s="155"/>
      <c r="AW774" s="155"/>
    </row>
    <row r="775" spans="46:49" x14ac:dyDescent="0.2">
      <c r="AT775" s="235"/>
      <c r="AU775" s="236"/>
      <c r="AV775" s="155"/>
      <c r="AW775" s="155"/>
    </row>
    <row r="776" spans="46:49" x14ac:dyDescent="0.2">
      <c r="AT776" s="235"/>
      <c r="AU776" s="236"/>
      <c r="AV776" s="155"/>
      <c r="AW776" s="155"/>
    </row>
    <row r="777" spans="46:49" x14ac:dyDescent="0.2">
      <c r="AT777" s="235"/>
      <c r="AU777" s="236"/>
      <c r="AV777" s="155"/>
      <c r="AW777" s="155"/>
    </row>
    <row r="778" spans="46:49" x14ac:dyDescent="0.2">
      <c r="AT778" s="235"/>
      <c r="AU778" s="236"/>
      <c r="AV778" s="155"/>
      <c r="AW778" s="155"/>
    </row>
    <row r="779" spans="46:49" x14ac:dyDescent="0.2">
      <c r="AT779" s="235"/>
      <c r="AU779" s="236"/>
      <c r="AV779" s="155"/>
      <c r="AW779" s="155"/>
    </row>
    <row r="780" spans="46:49" x14ac:dyDescent="0.2">
      <c r="AT780" s="235"/>
      <c r="AU780" s="236"/>
      <c r="AV780" s="155"/>
      <c r="AW780" s="155"/>
    </row>
    <row r="781" spans="46:49" x14ac:dyDescent="0.2">
      <c r="AT781" s="235"/>
      <c r="AU781" s="236"/>
      <c r="AV781" s="155"/>
      <c r="AW781" s="155"/>
    </row>
    <row r="782" spans="46:49" x14ac:dyDescent="0.2">
      <c r="AT782" s="235"/>
      <c r="AU782" s="236"/>
      <c r="AV782" s="155"/>
      <c r="AW782" s="155"/>
    </row>
    <row r="783" spans="46:49" x14ac:dyDescent="0.2">
      <c r="AT783" s="235"/>
      <c r="AU783" s="236"/>
      <c r="AV783" s="155"/>
      <c r="AW783" s="155"/>
    </row>
    <row r="784" spans="46:49" x14ac:dyDescent="0.2">
      <c r="AT784" s="235"/>
      <c r="AU784" s="236"/>
      <c r="AV784" s="155"/>
      <c r="AW784" s="155"/>
    </row>
    <row r="785" spans="46:49" x14ac:dyDescent="0.2">
      <c r="AT785" s="235"/>
      <c r="AU785" s="236"/>
      <c r="AV785" s="155"/>
      <c r="AW785" s="155"/>
    </row>
    <row r="786" spans="46:49" x14ac:dyDescent="0.2">
      <c r="AT786" s="235"/>
      <c r="AU786" s="236"/>
      <c r="AV786" s="155"/>
      <c r="AW786" s="155"/>
    </row>
    <row r="787" spans="46:49" x14ac:dyDescent="0.2">
      <c r="AT787" s="235"/>
      <c r="AU787" s="236"/>
      <c r="AV787" s="155"/>
      <c r="AW787" s="155"/>
    </row>
    <row r="788" spans="46:49" x14ac:dyDescent="0.2">
      <c r="AT788" s="235"/>
      <c r="AU788" s="236"/>
      <c r="AV788" s="155"/>
      <c r="AW788" s="155"/>
    </row>
    <row r="789" spans="46:49" x14ac:dyDescent="0.2">
      <c r="AT789" s="235"/>
      <c r="AU789" s="236"/>
      <c r="AV789" s="155"/>
      <c r="AW789" s="155"/>
    </row>
    <row r="790" spans="46:49" x14ac:dyDescent="0.2">
      <c r="AT790" s="235"/>
      <c r="AU790" s="236"/>
      <c r="AV790" s="155"/>
      <c r="AW790" s="155"/>
    </row>
    <row r="791" spans="46:49" x14ac:dyDescent="0.2">
      <c r="AT791" s="235"/>
      <c r="AU791" s="236"/>
      <c r="AV791" s="155"/>
      <c r="AW791" s="155"/>
    </row>
    <row r="792" spans="46:49" x14ac:dyDescent="0.2">
      <c r="AT792" s="235"/>
      <c r="AU792" s="236"/>
      <c r="AV792" s="155"/>
      <c r="AW792" s="155"/>
    </row>
    <row r="793" spans="46:49" x14ac:dyDescent="0.2">
      <c r="AT793" s="235"/>
      <c r="AU793" s="236"/>
      <c r="AV793" s="155"/>
      <c r="AW793" s="155"/>
    </row>
    <row r="794" spans="46:49" x14ac:dyDescent="0.2">
      <c r="AT794" s="235"/>
      <c r="AU794" s="236"/>
      <c r="AV794" s="155"/>
      <c r="AW794" s="155"/>
    </row>
    <row r="795" spans="46:49" x14ac:dyDescent="0.2">
      <c r="AT795" s="235"/>
      <c r="AU795" s="236"/>
      <c r="AV795" s="155"/>
      <c r="AW795" s="155"/>
    </row>
    <row r="796" spans="46:49" x14ac:dyDescent="0.2">
      <c r="AT796" s="235"/>
      <c r="AU796" s="236"/>
      <c r="AV796" s="155"/>
      <c r="AW796" s="155"/>
    </row>
    <row r="797" spans="46:49" x14ac:dyDescent="0.2">
      <c r="AT797" s="235"/>
      <c r="AU797" s="236"/>
      <c r="AV797" s="155"/>
      <c r="AW797" s="155"/>
    </row>
    <row r="798" spans="46:49" x14ac:dyDescent="0.2">
      <c r="AT798" s="235"/>
      <c r="AU798" s="236"/>
      <c r="AV798" s="155"/>
      <c r="AW798" s="155"/>
    </row>
    <row r="799" spans="46:49" x14ac:dyDescent="0.2">
      <c r="AT799" s="235"/>
      <c r="AU799" s="236"/>
      <c r="AV799" s="155"/>
      <c r="AW799" s="155"/>
    </row>
    <row r="800" spans="46:49" x14ac:dyDescent="0.2">
      <c r="AT800" s="235"/>
      <c r="AU800" s="236"/>
      <c r="AV800" s="155"/>
      <c r="AW800" s="155"/>
    </row>
    <row r="801" spans="46:49" x14ac:dyDescent="0.2">
      <c r="AT801" s="235"/>
      <c r="AU801" s="236"/>
      <c r="AV801" s="155"/>
      <c r="AW801" s="155"/>
    </row>
    <row r="802" spans="46:49" x14ac:dyDescent="0.2">
      <c r="AT802" s="235"/>
      <c r="AU802" s="236"/>
      <c r="AV802" s="155"/>
      <c r="AW802" s="155"/>
    </row>
    <row r="803" spans="46:49" x14ac:dyDescent="0.2">
      <c r="AT803" s="235"/>
      <c r="AU803" s="236"/>
      <c r="AV803" s="155"/>
      <c r="AW803" s="155"/>
    </row>
    <row r="804" spans="46:49" x14ac:dyDescent="0.2">
      <c r="AT804" s="235"/>
      <c r="AU804" s="236"/>
      <c r="AV804" s="155"/>
      <c r="AW804" s="155"/>
    </row>
    <row r="805" spans="46:49" x14ac:dyDescent="0.2">
      <c r="AT805" s="235"/>
      <c r="AU805" s="236"/>
      <c r="AV805" s="155"/>
      <c r="AW805" s="155"/>
    </row>
    <row r="806" spans="46:49" x14ac:dyDescent="0.2">
      <c r="AT806" s="235"/>
      <c r="AU806" s="236"/>
      <c r="AV806" s="155"/>
      <c r="AW806" s="155"/>
    </row>
    <row r="807" spans="46:49" x14ac:dyDescent="0.2">
      <c r="AT807" s="235"/>
      <c r="AU807" s="236"/>
      <c r="AV807" s="155"/>
      <c r="AW807" s="155"/>
    </row>
    <row r="808" spans="46:49" x14ac:dyDescent="0.2">
      <c r="AT808" s="235"/>
      <c r="AU808" s="236"/>
      <c r="AV808" s="155"/>
      <c r="AW808" s="155"/>
    </row>
    <row r="809" spans="46:49" x14ac:dyDescent="0.2">
      <c r="AT809" s="235"/>
      <c r="AU809" s="236"/>
      <c r="AV809" s="155"/>
      <c r="AW809" s="155"/>
    </row>
    <row r="810" spans="46:49" x14ac:dyDescent="0.2">
      <c r="AT810" s="235"/>
      <c r="AU810" s="236"/>
      <c r="AV810" s="155"/>
      <c r="AW810" s="155"/>
    </row>
    <row r="811" spans="46:49" x14ac:dyDescent="0.2">
      <c r="AT811" s="235"/>
      <c r="AU811" s="236"/>
      <c r="AV811" s="155"/>
      <c r="AW811" s="155"/>
    </row>
    <row r="812" spans="46:49" x14ac:dyDescent="0.2">
      <c r="AT812" s="235"/>
      <c r="AU812" s="236"/>
      <c r="AV812" s="155"/>
      <c r="AW812" s="155"/>
    </row>
    <row r="813" spans="46:49" x14ac:dyDescent="0.2">
      <c r="AT813" s="235"/>
      <c r="AU813" s="236"/>
      <c r="AV813" s="155"/>
      <c r="AW813" s="155"/>
    </row>
    <row r="814" spans="46:49" x14ac:dyDescent="0.2">
      <c r="AT814" s="235"/>
      <c r="AU814" s="236"/>
      <c r="AV814" s="155"/>
      <c r="AW814" s="155"/>
    </row>
    <row r="815" spans="46:49" x14ac:dyDescent="0.2">
      <c r="AT815" s="235"/>
      <c r="AU815" s="236"/>
      <c r="AV815" s="155"/>
      <c r="AW815" s="155"/>
    </row>
    <row r="816" spans="46:49" x14ac:dyDescent="0.2">
      <c r="AT816" s="235"/>
      <c r="AU816" s="236"/>
      <c r="AV816" s="155"/>
      <c r="AW816" s="155"/>
    </row>
    <row r="817" spans="46:49" x14ac:dyDescent="0.2">
      <c r="AT817" s="235"/>
      <c r="AU817" s="236"/>
      <c r="AV817" s="155"/>
      <c r="AW817" s="155"/>
    </row>
    <row r="818" spans="46:49" x14ac:dyDescent="0.2">
      <c r="AT818" s="235"/>
      <c r="AU818" s="236"/>
      <c r="AV818" s="155"/>
      <c r="AW818" s="155"/>
    </row>
    <row r="819" spans="46:49" x14ac:dyDescent="0.2">
      <c r="AT819" s="235"/>
      <c r="AU819" s="236"/>
      <c r="AV819" s="155"/>
      <c r="AW819" s="155"/>
    </row>
    <row r="820" spans="46:49" x14ac:dyDescent="0.2">
      <c r="AT820" s="235"/>
      <c r="AU820" s="236"/>
      <c r="AV820" s="155"/>
      <c r="AW820" s="155"/>
    </row>
    <row r="821" spans="46:49" x14ac:dyDescent="0.2">
      <c r="AT821" s="235"/>
      <c r="AU821" s="236"/>
      <c r="AV821" s="155"/>
      <c r="AW821" s="155"/>
    </row>
    <row r="822" spans="46:49" x14ac:dyDescent="0.2">
      <c r="AT822" s="235"/>
      <c r="AU822" s="236"/>
      <c r="AV822" s="155"/>
      <c r="AW822" s="155"/>
    </row>
    <row r="823" spans="46:49" x14ac:dyDescent="0.2">
      <c r="AT823" s="235"/>
      <c r="AU823" s="236"/>
      <c r="AV823" s="155"/>
      <c r="AW823" s="155"/>
    </row>
    <row r="824" spans="46:49" x14ac:dyDescent="0.2">
      <c r="AT824" s="235"/>
      <c r="AU824" s="236"/>
      <c r="AV824" s="155"/>
      <c r="AW824" s="155"/>
    </row>
    <row r="825" spans="46:49" x14ac:dyDescent="0.2">
      <c r="AT825" s="235"/>
      <c r="AU825" s="236"/>
      <c r="AV825" s="155"/>
      <c r="AW825" s="155"/>
    </row>
    <row r="826" spans="46:49" x14ac:dyDescent="0.2">
      <c r="AT826" s="235"/>
      <c r="AU826" s="236"/>
      <c r="AV826" s="155"/>
      <c r="AW826" s="155"/>
    </row>
    <row r="827" spans="46:49" x14ac:dyDescent="0.2">
      <c r="AT827" s="235"/>
      <c r="AU827" s="236"/>
      <c r="AV827" s="155"/>
      <c r="AW827" s="155"/>
    </row>
    <row r="828" spans="46:49" x14ac:dyDescent="0.2">
      <c r="AT828" s="235"/>
      <c r="AU828" s="236"/>
      <c r="AV828" s="155"/>
      <c r="AW828" s="155"/>
    </row>
    <row r="829" spans="46:49" x14ac:dyDescent="0.2">
      <c r="AT829" s="235"/>
      <c r="AU829" s="236"/>
      <c r="AV829" s="155"/>
      <c r="AW829" s="155"/>
    </row>
    <row r="830" spans="46:49" x14ac:dyDescent="0.2">
      <c r="AT830" s="235"/>
      <c r="AU830" s="236"/>
      <c r="AV830" s="155"/>
      <c r="AW830" s="155"/>
    </row>
    <row r="831" spans="46:49" x14ac:dyDescent="0.2">
      <c r="AT831" s="235"/>
      <c r="AU831" s="236"/>
      <c r="AV831" s="155"/>
      <c r="AW831" s="155"/>
    </row>
    <row r="832" spans="46:49" x14ac:dyDescent="0.2">
      <c r="AT832" s="235"/>
      <c r="AU832" s="236"/>
      <c r="AV832" s="155"/>
      <c r="AW832" s="155"/>
    </row>
    <row r="833" spans="46:49" x14ac:dyDescent="0.2">
      <c r="AT833" s="235"/>
      <c r="AU833" s="236"/>
      <c r="AV833" s="155"/>
      <c r="AW833" s="155"/>
    </row>
    <row r="834" spans="46:49" x14ac:dyDescent="0.2">
      <c r="AT834" s="235"/>
      <c r="AU834" s="236"/>
      <c r="AV834" s="155"/>
      <c r="AW834" s="155"/>
    </row>
    <row r="835" spans="46:49" x14ac:dyDescent="0.2">
      <c r="AT835" s="235"/>
      <c r="AU835" s="236"/>
      <c r="AV835" s="155"/>
      <c r="AW835" s="155"/>
    </row>
    <row r="836" spans="46:49" x14ac:dyDescent="0.2">
      <c r="AT836" s="235"/>
      <c r="AU836" s="236"/>
      <c r="AV836" s="155"/>
      <c r="AW836" s="155"/>
    </row>
    <row r="837" spans="46:49" x14ac:dyDescent="0.2">
      <c r="AT837" s="235"/>
      <c r="AU837" s="236"/>
      <c r="AV837" s="155"/>
      <c r="AW837" s="155"/>
    </row>
    <row r="838" spans="46:49" x14ac:dyDescent="0.2">
      <c r="AT838" s="235"/>
      <c r="AU838" s="236"/>
      <c r="AV838" s="155"/>
      <c r="AW838" s="155"/>
    </row>
    <row r="839" spans="46:49" x14ac:dyDescent="0.2">
      <c r="AT839" s="235"/>
      <c r="AU839" s="236"/>
      <c r="AV839" s="155"/>
      <c r="AW839" s="155"/>
    </row>
    <row r="840" spans="46:49" x14ac:dyDescent="0.2">
      <c r="AT840" s="235"/>
      <c r="AU840" s="236"/>
      <c r="AV840" s="155"/>
      <c r="AW840" s="155"/>
    </row>
    <row r="841" spans="46:49" x14ac:dyDescent="0.2">
      <c r="AT841" s="235"/>
      <c r="AU841" s="236"/>
      <c r="AV841" s="155"/>
      <c r="AW841" s="155"/>
    </row>
    <row r="842" spans="46:49" x14ac:dyDescent="0.2">
      <c r="AT842" s="235"/>
      <c r="AU842" s="236"/>
      <c r="AV842" s="155"/>
      <c r="AW842" s="155"/>
    </row>
    <row r="843" spans="46:49" x14ac:dyDescent="0.2">
      <c r="AT843" s="235"/>
      <c r="AU843" s="236"/>
      <c r="AV843" s="155"/>
      <c r="AW843" s="155"/>
    </row>
    <row r="844" spans="46:49" x14ac:dyDescent="0.2">
      <c r="AT844" s="235"/>
      <c r="AU844" s="236"/>
      <c r="AV844" s="155"/>
      <c r="AW844" s="155"/>
    </row>
    <row r="845" spans="46:49" x14ac:dyDescent="0.2">
      <c r="AT845" s="235"/>
      <c r="AU845" s="236"/>
      <c r="AV845" s="155"/>
      <c r="AW845" s="155"/>
    </row>
    <row r="846" spans="46:49" x14ac:dyDescent="0.2">
      <c r="AT846" s="235"/>
      <c r="AU846" s="236"/>
      <c r="AV846" s="155"/>
      <c r="AW846" s="155"/>
    </row>
    <row r="847" spans="46:49" x14ac:dyDescent="0.2">
      <c r="AT847" s="235"/>
      <c r="AU847" s="236"/>
      <c r="AV847" s="155"/>
      <c r="AW847" s="155"/>
    </row>
    <row r="848" spans="46:49" x14ac:dyDescent="0.2">
      <c r="AT848" s="235"/>
      <c r="AU848" s="236"/>
      <c r="AV848" s="155"/>
      <c r="AW848" s="155"/>
    </row>
    <row r="849" spans="46:49" x14ac:dyDescent="0.2">
      <c r="AT849" s="235"/>
      <c r="AU849" s="236"/>
      <c r="AV849" s="155"/>
      <c r="AW849" s="155"/>
    </row>
    <row r="850" spans="46:49" x14ac:dyDescent="0.2">
      <c r="AT850" s="235"/>
      <c r="AU850" s="236"/>
      <c r="AV850" s="155"/>
      <c r="AW850" s="155"/>
    </row>
    <row r="851" spans="46:49" x14ac:dyDescent="0.2">
      <c r="AT851" s="235"/>
      <c r="AU851" s="236"/>
      <c r="AV851" s="155"/>
      <c r="AW851" s="155"/>
    </row>
    <row r="852" spans="46:49" x14ac:dyDescent="0.2">
      <c r="AT852" s="235"/>
      <c r="AU852" s="236"/>
      <c r="AV852" s="155"/>
      <c r="AW852" s="155"/>
    </row>
    <row r="853" spans="46:49" x14ac:dyDescent="0.2">
      <c r="AT853" s="235"/>
      <c r="AU853" s="236"/>
      <c r="AV853" s="155"/>
      <c r="AW853" s="155"/>
    </row>
    <row r="854" spans="46:49" x14ac:dyDescent="0.2">
      <c r="AT854" s="235"/>
      <c r="AU854" s="236"/>
      <c r="AV854" s="155"/>
      <c r="AW854" s="155"/>
    </row>
    <row r="855" spans="46:49" x14ac:dyDescent="0.2">
      <c r="AT855" s="235"/>
      <c r="AU855" s="236"/>
      <c r="AV855" s="155"/>
      <c r="AW855" s="155"/>
    </row>
    <row r="856" spans="46:49" x14ac:dyDescent="0.2">
      <c r="AT856" s="235"/>
      <c r="AU856" s="236"/>
      <c r="AV856" s="155"/>
      <c r="AW856" s="155"/>
    </row>
    <row r="857" spans="46:49" x14ac:dyDescent="0.2">
      <c r="AT857" s="235"/>
      <c r="AU857" s="236"/>
      <c r="AV857" s="155"/>
      <c r="AW857" s="155"/>
    </row>
    <row r="858" spans="46:49" x14ac:dyDescent="0.2">
      <c r="AT858" s="235"/>
      <c r="AU858" s="236"/>
      <c r="AV858" s="155"/>
      <c r="AW858" s="155"/>
    </row>
    <row r="859" spans="46:49" x14ac:dyDescent="0.2">
      <c r="AT859" s="235"/>
      <c r="AU859" s="236"/>
      <c r="AV859" s="155"/>
      <c r="AW859" s="155"/>
    </row>
    <row r="860" spans="46:49" x14ac:dyDescent="0.2">
      <c r="AT860" s="235"/>
      <c r="AU860" s="236"/>
      <c r="AV860" s="155"/>
      <c r="AW860" s="155"/>
    </row>
    <row r="861" spans="46:49" x14ac:dyDescent="0.2">
      <c r="AT861" s="235"/>
      <c r="AU861" s="236"/>
      <c r="AV861" s="155"/>
      <c r="AW861" s="155"/>
    </row>
    <row r="862" spans="46:49" x14ac:dyDescent="0.2">
      <c r="AT862" s="235"/>
      <c r="AU862" s="236"/>
      <c r="AV862" s="155"/>
      <c r="AW862" s="155"/>
    </row>
    <row r="863" spans="46:49" x14ac:dyDescent="0.2">
      <c r="AT863" s="235"/>
      <c r="AU863" s="236"/>
      <c r="AV863" s="155"/>
      <c r="AW863" s="155"/>
    </row>
    <row r="864" spans="46:49" x14ac:dyDescent="0.2">
      <c r="AT864" s="235"/>
      <c r="AU864" s="236"/>
      <c r="AV864" s="155"/>
      <c r="AW864" s="155"/>
    </row>
    <row r="865" spans="46:49" x14ac:dyDescent="0.2">
      <c r="AT865" s="235"/>
      <c r="AU865" s="236"/>
      <c r="AV865" s="155"/>
      <c r="AW865" s="155"/>
    </row>
    <row r="866" spans="46:49" x14ac:dyDescent="0.2">
      <c r="AT866" s="235"/>
      <c r="AU866" s="236"/>
      <c r="AV866" s="155"/>
      <c r="AW866" s="155"/>
    </row>
    <row r="867" spans="46:49" x14ac:dyDescent="0.2">
      <c r="AT867" s="235"/>
      <c r="AU867" s="236"/>
      <c r="AV867" s="155"/>
      <c r="AW867" s="155"/>
    </row>
    <row r="868" spans="46:49" x14ac:dyDescent="0.2">
      <c r="AT868" s="235"/>
      <c r="AU868" s="236"/>
      <c r="AV868" s="155"/>
      <c r="AW868" s="155"/>
    </row>
    <row r="869" spans="46:49" x14ac:dyDescent="0.2">
      <c r="AT869" s="235"/>
      <c r="AU869" s="236"/>
      <c r="AV869" s="155"/>
      <c r="AW869" s="155"/>
    </row>
    <row r="870" spans="46:49" x14ac:dyDescent="0.2">
      <c r="AT870" s="235"/>
      <c r="AU870" s="236"/>
      <c r="AV870" s="155"/>
      <c r="AW870" s="155"/>
    </row>
    <row r="871" spans="46:49" x14ac:dyDescent="0.2">
      <c r="AT871" s="235"/>
      <c r="AU871" s="236"/>
      <c r="AV871" s="155"/>
      <c r="AW871" s="155"/>
    </row>
    <row r="872" spans="46:49" x14ac:dyDescent="0.2">
      <c r="AT872" s="235"/>
      <c r="AU872" s="236"/>
      <c r="AV872" s="155"/>
      <c r="AW872" s="155"/>
    </row>
    <row r="873" spans="46:49" x14ac:dyDescent="0.2">
      <c r="AT873" s="235"/>
      <c r="AU873" s="236"/>
      <c r="AV873" s="155"/>
      <c r="AW873" s="155"/>
    </row>
    <row r="874" spans="46:49" x14ac:dyDescent="0.2">
      <c r="AT874" s="235"/>
      <c r="AU874" s="236"/>
      <c r="AV874" s="155"/>
      <c r="AW874" s="155"/>
    </row>
    <row r="875" spans="46:49" x14ac:dyDescent="0.2">
      <c r="AT875" s="235"/>
      <c r="AU875" s="236"/>
      <c r="AV875" s="155"/>
      <c r="AW875" s="155"/>
    </row>
    <row r="876" spans="46:49" x14ac:dyDescent="0.2">
      <c r="AT876" s="235"/>
      <c r="AU876" s="236"/>
      <c r="AV876" s="155"/>
      <c r="AW876" s="155"/>
    </row>
    <row r="877" spans="46:49" x14ac:dyDescent="0.2">
      <c r="AT877" s="235"/>
      <c r="AU877" s="236"/>
      <c r="AV877" s="155"/>
      <c r="AW877" s="155"/>
    </row>
    <row r="878" spans="46:49" x14ac:dyDescent="0.2">
      <c r="AT878" s="235"/>
      <c r="AU878" s="236"/>
      <c r="AV878" s="155"/>
      <c r="AW878" s="155"/>
    </row>
    <row r="879" spans="46:49" x14ac:dyDescent="0.2">
      <c r="AT879" s="235"/>
      <c r="AU879" s="236"/>
      <c r="AV879" s="155"/>
      <c r="AW879" s="155"/>
    </row>
    <row r="880" spans="46:49" x14ac:dyDescent="0.2">
      <c r="AT880" s="235"/>
      <c r="AU880" s="236"/>
      <c r="AV880" s="155"/>
      <c r="AW880" s="155"/>
    </row>
    <row r="881" spans="46:49" x14ac:dyDescent="0.2">
      <c r="AT881" s="235"/>
      <c r="AU881" s="236"/>
      <c r="AV881" s="155"/>
      <c r="AW881" s="155"/>
    </row>
    <row r="882" spans="46:49" x14ac:dyDescent="0.2">
      <c r="AT882" s="235"/>
      <c r="AU882" s="236"/>
      <c r="AV882" s="155"/>
      <c r="AW882" s="155"/>
    </row>
    <row r="883" spans="46:49" x14ac:dyDescent="0.2">
      <c r="AT883" s="235"/>
      <c r="AU883" s="236"/>
      <c r="AV883" s="155"/>
      <c r="AW883" s="155"/>
    </row>
    <row r="884" spans="46:49" x14ac:dyDescent="0.2">
      <c r="AT884" s="235"/>
      <c r="AU884" s="236"/>
      <c r="AV884" s="155"/>
      <c r="AW884" s="155"/>
    </row>
    <row r="885" spans="46:49" x14ac:dyDescent="0.2">
      <c r="AT885" s="235"/>
      <c r="AU885" s="236"/>
      <c r="AV885" s="155"/>
      <c r="AW885" s="155"/>
    </row>
    <row r="886" spans="46:49" x14ac:dyDescent="0.2">
      <c r="AT886" s="235"/>
      <c r="AU886" s="236"/>
      <c r="AV886" s="155"/>
      <c r="AW886" s="155"/>
    </row>
    <row r="887" spans="46:49" x14ac:dyDescent="0.2">
      <c r="AT887" s="235"/>
      <c r="AU887" s="236"/>
      <c r="AV887" s="155"/>
      <c r="AW887" s="155"/>
    </row>
    <row r="888" spans="46:49" x14ac:dyDescent="0.2">
      <c r="AT888" s="235"/>
      <c r="AU888" s="236"/>
      <c r="AV888" s="155"/>
      <c r="AW888" s="155"/>
    </row>
    <row r="889" spans="46:49" x14ac:dyDescent="0.2">
      <c r="AT889" s="235"/>
      <c r="AU889" s="236"/>
      <c r="AV889" s="155"/>
      <c r="AW889" s="155"/>
    </row>
    <row r="890" spans="46:49" x14ac:dyDescent="0.2">
      <c r="AT890" s="235"/>
      <c r="AU890" s="236"/>
      <c r="AV890" s="155"/>
      <c r="AW890" s="155"/>
    </row>
    <row r="891" spans="46:49" x14ac:dyDescent="0.2">
      <c r="AT891" s="235"/>
      <c r="AU891" s="236"/>
      <c r="AV891" s="155"/>
      <c r="AW891" s="155"/>
    </row>
    <row r="892" spans="46:49" x14ac:dyDescent="0.2">
      <c r="AT892" s="235"/>
      <c r="AU892" s="236"/>
      <c r="AV892" s="155"/>
      <c r="AW892" s="155"/>
    </row>
    <row r="893" spans="46:49" x14ac:dyDescent="0.2">
      <c r="AT893" s="235"/>
      <c r="AU893" s="236"/>
      <c r="AV893" s="155"/>
      <c r="AW893" s="155"/>
    </row>
    <row r="894" spans="46:49" x14ac:dyDescent="0.2">
      <c r="AT894" s="235"/>
      <c r="AU894" s="236"/>
      <c r="AV894" s="155"/>
      <c r="AW894" s="155"/>
    </row>
    <row r="895" spans="46:49" x14ac:dyDescent="0.2">
      <c r="AT895" s="235"/>
      <c r="AU895" s="236"/>
      <c r="AV895" s="155"/>
      <c r="AW895" s="155"/>
    </row>
    <row r="896" spans="46:49" x14ac:dyDescent="0.2">
      <c r="AT896" s="235"/>
      <c r="AU896" s="236"/>
      <c r="AV896" s="155"/>
      <c r="AW896" s="155"/>
    </row>
    <row r="897" spans="46:49" x14ac:dyDescent="0.2">
      <c r="AT897" s="235"/>
      <c r="AU897" s="236"/>
      <c r="AV897" s="155"/>
      <c r="AW897" s="155"/>
    </row>
    <row r="898" spans="46:49" x14ac:dyDescent="0.2">
      <c r="AT898" s="235"/>
      <c r="AU898" s="236"/>
      <c r="AV898" s="155"/>
      <c r="AW898" s="155"/>
    </row>
    <row r="899" spans="46:49" x14ac:dyDescent="0.2">
      <c r="AT899" s="235"/>
      <c r="AU899" s="236"/>
      <c r="AV899" s="155"/>
      <c r="AW899" s="155"/>
    </row>
    <row r="900" spans="46:49" x14ac:dyDescent="0.2">
      <c r="AT900" s="235"/>
      <c r="AU900" s="236"/>
      <c r="AV900" s="155"/>
      <c r="AW900" s="155"/>
    </row>
    <row r="901" spans="46:49" x14ac:dyDescent="0.2">
      <c r="AT901" s="235"/>
      <c r="AU901" s="236"/>
      <c r="AV901" s="155"/>
      <c r="AW901" s="155"/>
    </row>
    <row r="902" spans="46:49" x14ac:dyDescent="0.2">
      <c r="AT902" s="235"/>
      <c r="AU902" s="236"/>
      <c r="AV902" s="155"/>
      <c r="AW902" s="155"/>
    </row>
    <row r="903" spans="46:49" x14ac:dyDescent="0.2">
      <c r="AT903" s="235"/>
      <c r="AU903" s="236"/>
      <c r="AV903" s="155"/>
      <c r="AW903" s="155"/>
    </row>
    <row r="904" spans="46:49" x14ac:dyDescent="0.2">
      <c r="AT904" s="235"/>
      <c r="AU904" s="236"/>
      <c r="AV904" s="155"/>
      <c r="AW904" s="155"/>
    </row>
    <row r="905" spans="46:49" x14ac:dyDescent="0.2">
      <c r="AT905" s="235"/>
      <c r="AU905" s="236"/>
      <c r="AV905" s="155"/>
      <c r="AW905" s="155"/>
    </row>
    <row r="906" spans="46:49" x14ac:dyDescent="0.2">
      <c r="AT906" s="235"/>
      <c r="AU906" s="236"/>
      <c r="AV906" s="155"/>
      <c r="AW906" s="155"/>
    </row>
    <row r="907" spans="46:49" x14ac:dyDescent="0.2">
      <c r="AT907" s="235"/>
      <c r="AU907" s="236"/>
      <c r="AV907" s="155"/>
      <c r="AW907" s="155"/>
    </row>
    <row r="908" spans="46:49" x14ac:dyDescent="0.2">
      <c r="AT908" s="235"/>
      <c r="AU908" s="236"/>
      <c r="AV908" s="155"/>
      <c r="AW908" s="155"/>
    </row>
    <row r="909" spans="46:49" x14ac:dyDescent="0.2">
      <c r="AT909" s="235"/>
      <c r="AU909" s="236"/>
      <c r="AV909" s="155"/>
      <c r="AW909" s="155"/>
    </row>
    <row r="910" spans="46:49" x14ac:dyDescent="0.2">
      <c r="AT910" s="235"/>
      <c r="AU910" s="236"/>
      <c r="AV910" s="155"/>
      <c r="AW910" s="155"/>
    </row>
    <row r="911" spans="46:49" x14ac:dyDescent="0.2">
      <c r="AT911" s="235"/>
      <c r="AU911" s="236"/>
      <c r="AV911" s="155"/>
      <c r="AW911" s="155"/>
    </row>
    <row r="912" spans="46:49" x14ac:dyDescent="0.2">
      <c r="AT912" s="235"/>
      <c r="AU912" s="236"/>
      <c r="AV912" s="155"/>
      <c r="AW912" s="155"/>
    </row>
    <row r="913" spans="46:49" x14ac:dyDescent="0.2">
      <c r="AT913" s="235"/>
      <c r="AU913" s="236"/>
      <c r="AV913" s="155"/>
      <c r="AW913" s="155"/>
    </row>
    <row r="914" spans="46:49" x14ac:dyDescent="0.2">
      <c r="AT914" s="235"/>
      <c r="AU914" s="236"/>
      <c r="AV914" s="155"/>
      <c r="AW914" s="155"/>
    </row>
    <row r="915" spans="46:49" x14ac:dyDescent="0.2">
      <c r="AT915" s="235"/>
      <c r="AU915" s="236"/>
      <c r="AV915" s="155"/>
      <c r="AW915" s="155"/>
    </row>
    <row r="916" spans="46:49" x14ac:dyDescent="0.2">
      <c r="AT916" s="235"/>
      <c r="AU916" s="236"/>
      <c r="AV916" s="155"/>
      <c r="AW916" s="155"/>
    </row>
    <row r="917" spans="46:49" x14ac:dyDescent="0.2">
      <c r="AT917" s="235"/>
      <c r="AU917" s="236"/>
      <c r="AV917" s="155"/>
      <c r="AW917" s="155"/>
    </row>
    <row r="918" spans="46:49" x14ac:dyDescent="0.2">
      <c r="AT918" s="235"/>
      <c r="AU918" s="236"/>
      <c r="AV918" s="155"/>
      <c r="AW918" s="155"/>
    </row>
    <row r="919" spans="46:49" x14ac:dyDescent="0.2">
      <c r="AT919" s="235"/>
      <c r="AU919" s="236"/>
      <c r="AV919" s="155"/>
      <c r="AW919" s="155"/>
    </row>
    <row r="920" spans="46:49" x14ac:dyDescent="0.2">
      <c r="AT920" s="235"/>
      <c r="AU920" s="236"/>
      <c r="AV920" s="155"/>
      <c r="AW920" s="155"/>
    </row>
    <row r="921" spans="46:49" x14ac:dyDescent="0.2">
      <c r="AT921" s="235"/>
      <c r="AU921" s="236"/>
      <c r="AV921" s="155"/>
      <c r="AW921" s="155"/>
    </row>
    <row r="922" spans="46:49" x14ac:dyDescent="0.2">
      <c r="AT922" s="235"/>
      <c r="AU922" s="236"/>
      <c r="AV922" s="155"/>
      <c r="AW922" s="155"/>
    </row>
    <row r="923" spans="46:49" x14ac:dyDescent="0.2">
      <c r="AT923" s="235"/>
      <c r="AU923" s="236"/>
      <c r="AV923" s="155"/>
      <c r="AW923" s="155"/>
    </row>
    <row r="924" spans="46:49" x14ac:dyDescent="0.2">
      <c r="AT924" s="235"/>
      <c r="AU924" s="236"/>
      <c r="AV924" s="155"/>
      <c r="AW924" s="155"/>
    </row>
    <row r="925" spans="46:49" x14ac:dyDescent="0.2">
      <c r="AT925" s="235"/>
      <c r="AU925" s="236"/>
      <c r="AV925" s="155"/>
      <c r="AW925" s="155"/>
    </row>
    <row r="926" spans="46:49" x14ac:dyDescent="0.2">
      <c r="AT926" s="235"/>
      <c r="AU926" s="236"/>
      <c r="AV926" s="155"/>
      <c r="AW926" s="155"/>
    </row>
    <row r="927" spans="46:49" x14ac:dyDescent="0.2">
      <c r="AT927" s="235"/>
      <c r="AU927" s="236"/>
      <c r="AV927" s="155"/>
      <c r="AW927" s="155"/>
    </row>
    <row r="928" spans="46:49" x14ac:dyDescent="0.2">
      <c r="AT928" s="235"/>
      <c r="AU928" s="236"/>
      <c r="AV928" s="155"/>
      <c r="AW928" s="155"/>
    </row>
    <row r="929" spans="46:49" x14ac:dyDescent="0.2">
      <c r="AT929" s="235"/>
      <c r="AU929" s="236"/>
      <c r="AV929" s="155"/>
      <c r="AW929" s="155"/>
    </row>
    <row r="930" spans="46:49" x14ac:dyDescent="0.2">
      <c r="AT930" s="235"/>
      <c r="AU930" s="236"/>
      <c r="AV930" s="155"/>
      <c r="AW930" s="155"/>
    </row>
    <row r="931" spans="46:49" x14ac:dyDescent="0.2">
      <c r="AT931" s="235"/>
      <c r="AU931" s="236"/>
      <c r="AV931" s="155"/>
      <c r="AW931" s="155"/>
    </row>
    <row r="932" spans="46:49" x14ac:dyDescent="0.2">
      <c r="AT932" s="235"/>
      <c r="AU932" s="236"/>
      <c r="AV932" s="155"/>
      <c r="AW932" s="155"/>
    </row>
    <row r="933" spans="46:49" x14ac:dyDescent="0.2">
      <c r="AT933" s="235"/>
      <c r="AU933" s="236"/>
      <c r="AV933" s="155"/>
      <c r="AW933" s="155"/>
    </row>
    <row r="934" spans="46:49" x14ac:dyDescent="0.2">
      <c r="AT934" s="235"/>
      <c r="AU934" s="236"/>
      <c r="AV934" s="155"/>
      <c r="AW934" s="155"/>
    </row>
  </sheetData>
  <sheetProtection selectLockedCells="1" selectUnlockedCells="1"/>
  <mergeCells count="1">
    <mergeCell ref="A5:B5"/>
  </mergeCells>
  <phoneticPr fontId="8" type="noConversion"/>
  <pageMargins left="0.19685039370078741" right="0.19685039370078741" top="0.51181102362204722" bottom="0.47244094488188981" header="0.51181102362204722" footer="0.51181102362204722"/>
  <pageSetup paperSize="9" scale="50" orientation="landscape" verticalDpi="300"/>
  <headerFooter>
    <oddHeader>&amp;RSid 4</oddHeader>
    <oddFooter>&amp;R&amp;D</oddFooter>
  </headerFooter>
  <colBreaks count="1" manualBreakCount="1">
    <brk id="2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29"/>
  <dimension ref="A1:BB164"/>
  <sheetViews>
    <sheetView showRuler="0" workbookViewId="0">
      <pane xSplit="1" topLeftCell="AJ1" activePane="topRight" state="frozen"/>
      <selection activeCell="A4" sqref="A4"/>
      <selection pane="topRight" activeCell="AY7" sqref="AY7"/>
    </sheetView>
  </sheetViews>
  <sheetFormatPr baseColWidth="10" defaultColWidth="9.1640625" defaultRowHeight="16" x14ac:dyDescent="0.2"/>
  <cols>
    <col min="1" max="1" width="5.6640625" style="11" bestFit="1" customWidth="1"/>
    <col min="2" max="2" width="89.83203125" style="11" bestFit="1" customWidth="1"/>
    <col min="3" max="3" width="2.6640625" style="11" customWidth="1"/>
    <col min="4" max="5" width="8" style="11" bestFit="1" customWidth="1"/>
    <col min="6" max="6" width="12.6640625" style="11" bestFit="1" customWidth="1"/>
    <col min="7" max="7" width="8" style="11" bestFit="1" customWidth="1"/>
    <col min="8" max="8" width="13.1640625" style="11" bestFit="1" customWidth="1"/>
    <col min="9" max="9" width="8" style="11" bestFit="1" customWidth="1"/>
    <col min="10" max="10" width="11.5" style="11" bestFit="1" customWidth="1"/>
    <col min="11" max="11" width="11.5" style="11" customWidth="1"/>
    <col min="12" max="12" width="14.83203125" style="11" bestFit="1" customWidth="1"/>
    <col min="13" max="13" width="12.6640625" style="11" bestFit="1" customWidth="1"/>
    <col min="14" max="14" width="13" style="11" bestFit="1" customWidth="1"/>
    <col min="15" max="15" width="9.1640625" style="11" bestFit="1"/>
    <col min="16" max="16" width="13.5" style="11" bestFit="1" customWidth="1"/>
    <col min="17" max="17" width="14.83203125" style="11" bestFit="1" customWidth="1"/>
    <col min="18" max="18" width="14.5" style="11" bestFit="1" customWidth="1"/>
    <col min="19" max="19" width="12.33203125" style="11" bestFit="1" customWidth="1"/>
    <col min="20" max="20" width="8" style="11" bestFit="1" customWidth="1"/>
    <col min="21" max="21" width="14.83203125" style="11" bestFit="1" customWidth="1"/>
    <col min="22" max="22" width="11" style="11" bestFit="1" customWidth="1"/>
    <col min="23" max="23" width="18.33203125" style="11" bestFit="1" customWidth="1"/>
    <col min="24" max="24" width="13.83203125" style="11" bestFit="1" customWidth="1"/>
    <col min="25" max="25" width="11.83203125" style="50" bestFit="1" customWidth="1"/>
    <col min="26" max="26" width="12.1640625" style="11" bestFit="1" customWidth="1"/>
    <col min="27" max="27" width="9.5" style="11" bestFit="1" customWidth="1"/>
    <col min="28" max="28" width="14.1640625" style="11" bestFit="1" customWidth="1"/>
    <col min="29" max="29" width="17.1640625" style="11" bestFit="1" customWidth="1"/>
    <col min="30" max="30" width="21.1640625" style="11" bestFit="1" customWidth="1"/>
    <col min="31" max="31" width="17.1640625" style="11" bestFit="1" customWidth="1"/>
    <col min="32" max="32" width="24" style="11" bestFit="1" customWidth="1"/>
    <col min="33" max="33" width="12.1640625" style="11" bestFit="1" customWidth="1"/>
    <col min="34" max="34" width="12.33203125" style="11" bestFit="1" customWidth="1"/>
    <col min="35" max="35" width="8" style="11" bestFit="1" customWidth="1"/>
    <col min="36" max="36" width="10.33203125" style="11" bestFit="1" customWidth="1"/>
    <col min="37" max="37" width="10" style="11" bestFit="1" customWidth="1"/>
    <col min="38" max="38" width="8" style="11" bestFit="1" customWidth="1"/>
    <col min="39" max="39" width="11.1640625" style="11" bestFit="1" customWidth="1"/>
    <col min="40" max="40" width="11.5" style="11" bestFit="1" customWidth="1"/>
    <col min="41" max="41" width="11.1640625" style="11" bestFit="1" customWidth="1"/>
    <col min="42" max="42" width="8" style="11" bestFit="1" customWidth="1"/>
    <col min="43" max="43" width="8.83203125" style="11" bestFit="1" customWidth="1"/>
    <col min="44" max="44" width="15.83203125" style="11" bestFit="1" customWidth="1"/>
    <col min="45" max="45" width="12.6640625" style="11" bestFit="1" customWidth="1"/>
    <col min="46" max="46" width="12.6640625" style="43" bestFit="1" customWidth="1"/>
    <col min="47" max="47" width="12.6640625" style="20" bestFit="1" customWidth="1"/>
    <col min="48" max="48" width="12.6640625" style="11" bestFit="1" customWidth="1"/>
    <col min="49" max="49" width="15.5" style="279" bestFit="1" customWidth="1"/>
    <col min="50" max="50" width="13.6640625" style="283" bestFit="1" customWidth="1"/>
    <col min="51" max="51" width="15.5" style="312" bestFit="1" customWidth="1"/>
    <col min="52" max="53" width="9.1640625" style="11"/>
    <col min="54" max="54" width="16.5" style="11" bestFit="1" customWidth="1"/>
    <col min="55" max="16384" width="9.1640625" style="11"/>
  </cols>
  <sheetData>
    <row r="1" spans="1:54" ht="24.75" customHeight="1" x14ac:dyDescent="0.2">
      <c r="B1" s="17" t="s">
        <v>150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</row>
    <row r="2" spans="1:54" ht="16.5" customHeight="1" thickBot="1" x14ac:dyDescent="0.25">
      <c r="A2" s="13"/>
      <c r="B2" s="13"/>
      <c r="D2" s="13"/>
      <c r="E2" s="13"/>
      <c r="F2" s="13"/>
      <c r="G2" s="13"/>
      <c r="H2" s="13"/>
      <c r="I2" s="13"/>
      <c r="K2" s="13"/>
      <c r="L2" s="13"/>
      <c r="M2" s="13"/>
      <c r="O2" s="16"/>
      <c r="P2" s="13"/>
      <c r="Q2" s="13"/>
      <c r="R2" s="78"/>
      <c r="AB2" s="13"/>
      <c r="AC2" s="13"/>
    </row>
    <row r="3" spans="1:54" ht="26.25" customHeight="1" thickTop="1" thickBot="1" x14ac:dyDescent="0.25"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 s="79" t="s">
        <v>83</v>
      </c>
      <c r="AU3" s="80" t="s">
        <v>84</v>
      </c>
      <c r="AV3" s="166" t="s">
        <v>94</v>
      </c>
    </row>
    <row r="4" spans="1:54" ht="30" customHeight="1" thickTop="1" thickBot="1" x14ac:dyDescent="0.25">
      <c r="A4" s="458"/>
      <c r="B4" s="459"/>
      <c r="D4" s="156">
        <f>'1.Ant pat totalt'!D4</f>
        <v>0.18222506393861893</v>
      </c>
      <c r="E4" s="156">
        <f>'1.Ant pat totalt'!E4</f>
        <v>0.12377560106856635</v>
      </c>
      <c r="F4" s="156">
        <f>'1.Ant pat totalt'!F4</f>
        <v>0.21595028482651477</v>
      </c>
      <c r="G4" s="156">
        <f>'1.Ant pat totalt'!G4</f>
        <v>0.13432835820895522</v>
      </c>
      <c r="H4" s="156">
        <f>'1.Ant pat totalt'!H4</f>
        <v>0.20545073375262055</v>
      </c>
      <c r="I4" s="156">
        <f>'1.Ant pat totalt'!I4</f>
        <v>0.21183431952662721</v>
      </c>
      <c r="J4" s="156">
        <f>'1.Ant pat totalt'!J4</f>
        <v>0.20523255813953489</v>
      </c>
      <c r="K4" s="156">
        <f>'1.Ant pat totalt'!K4</f>
        <v>0.18844099077221951</v>
      </c>
      <c r="L4" s="156">
        <f>'1.Ant pat totalt'!L4</f>
        <v>0.14544913741820345</v>
      </c>
      <c r="M4" s="156">
        <f>'1.Ant pat totalt'!M4</f>
        <v>0.17162698412698413</v>
      </c>
      <c r="N4" s="156">
        <f>'1.Ant pat totalt'!N4</f>
        <v>0.13663366336633664</v>
      </c>
      <c r="O4" s="156">
        <f>'1.Ant pat totalt'!O4</f>
        <v>0.14389799635701275</v>
      </c>
      <c r="P4" s="156">
        <f>'1.Ant pat totalt'!P4</f>
        <v>0.18995929443690637</v>
      </c>
      <c r="Q4" s="156">
        <f>'1.Ant pat totalt'!Q4</f>
        <v>0.20444955887993863</v>
      </c>
      <c r="R4" s="156">
        <f>'1.Ant pat totalt'!R4</f>
        <v>0.15828770532603284</v>
      </c>
      <c r="S4" s="156">
        <f>'1.Ant pat totalt'!S4</f>
        <v>8.6387434554973816E-2</v>
      </c>
      <c r="T4" s="156">
        <f>'1.Ant pat totalt'!T4</f>
        <v>0.15618448637316562</v>
      </c>
      <c r="U4" s="156">
        <f>'1.Ant pat totalt'!U4</f>
        <v>0.20101180438448565</v>
      </c>
      <c r="V4" s="156">
        <f>'1.Ant pat totalt'!V4</f>
        <v>0.18939393939393939</v>
      </c>
      <c r="W4" s="156">
        <f>'1.Ant pat totalt'!W4</f>
        <v>0.15458191916075287</v>
      </c>
      <c r="X4" s="156">
        <f>'1.Ant pat totalt'!X4</f>
        <v>0.19055868341273277</v>
      </c>
      <c r="Y4" s="156">
        <f>'1.Ant pat totalt'!Y4</f>
        <v>0.18280632411067194</v>
      </c>
      <c r="Z4" s="156">
        <f>'1.Ant pat totalt'!Z4</f>
        <v>0.18124207858048164</v>
      </c>
      <c r="AA4" s="156">
        <f>'1.Ant pat totalt'!AA4</f>
        <v>0.17445608380338437</v>
      </c>
      <c r="AB4" s="156">
        <f>'1.Ant pat totalt'!AB4</f>
        <v>0.18829761618107393</v>
      </c>
      <c r="AC4" s="156">
        <f>'1.Ant pat totalt'!AC4</f>
        <v>0.22129783693843594</v>
      </c>
      <c r="AD4" s="156">
        <f>'1.Ant pat totalt'!AD4</f>
        <v>0.2244153615104055</v>
      </c>
      <c r="AE4" s="156">
        <f>'1.Ant pat totalt'!AE4</f>
        <v>0.24584911156422953</v>
      </c>
      <c r="AF4" s="156">
        <f>'1.Ant pat totalt'!AF4</f>
        <v>0.19316811788345614</v>
      </c>
      <c r="AG4" s="156">
        <f>'1.Ant pat totalt'!AG4</f>
        <v>0.19829683698296838</v>
      </c>
      <c r="AH4" s="156">
        <f>'1.Ant pat totalt'!AH4</f>
        <v>0.15195485691253527</v>
      </c>
      <c r="AI4" s="156">
        <f>'1.Ant pat totalt'!AI4</f>
        <v>0.212707182320442</v>
      </c>
      <c r="AJ4" s="156">
        <f>'1.Ant pat totalt'!AJ4</f>
        <v>0.19001648222274548</v>
      </c>
      <c r="AK4" s="156">
        <f>'1.Ant pat totalt'!AK4</f>
        <v>0.14937180083759888</v>
      </c>
      <c r="AL4" s="156">
        <f>'1.Ant pat totalt'!AL4</f>
        <v>0.19659735349716445</v>
      </c>
      <c r="AM4" s="156">
        <f>'1.Ant pat totalt'!AM4</f>
        <v>0.14731182795698924</v>
      </c>
      <c r="AN4" s="156">
        <f>'1.Ant pat totalt'!AN4</f>
        <v>0.18259803921568626</v>
      </c>
      <c r="AO4" s="156">
        <f>'1.Ant pat totalt'!AO4</f>
        <v>0.19670958512160228</v>
      </c>
      <c r="AP4" s="156">
        <f>'1.Ant pat totalt'!AP4</f>
        <v>0.14331983805668017</v>
      </c>
      <c r="AQ4" s="156">
        <f>'1.Ant pat totalt'!AQ4</f>
        <v>0.17690709409320274</v>
      </c>
      <c r="AR4" s="156">
        <f>'1.Ant pat totalt'!AR4</f>
        <v>0.16502115655853314</v>
      </c>
      <c r="AS4" s="156">
        <f>'1.Ant pat totalt'!AS4</f>
        <v>0.15880149812734082</v>
      </c>
      <c r="AT4" s="163"/>
      <c r="AU4" s="164"/>
      <c r="AV4" s="165"/>
      <c r="AW4" s="167" t="s">
        <v>101</v>
      </c>
      <c r="AX4" s="309" t="s">
        <v>1</v>
      </c>
      <c r="AY4" s="309" t="s">
        <v>101</v>
      </c>
      <c r="BB4" s="11" t="s">
        <v>149</v>
      </c>
    </row>
    <row r="5" spans="1:54" s="13" customFormat="1" ht="30" customHeight="1" thickTop="1" thickBot="1" x14ac:dyDescent="0.25">
      <c r="A5" s="460" t="s">
        <v>1</v>
      </c>
      <c r="B5" s="461"/>
      <c r="D5" s="215" t="s">
        <v>4</v>
      </c>
      <c r="E5" s="215" t="s">
        <v>30</v>
      </c>
      <c r="F5" s="215" t="s">
        <v>51</v>
      </c>
      <c r="G5" s="215" t="s">
        <v>32</v>
      </c>
      <c r="H5" s="215" t="s">
        <v>28</v>
      </c>
      <c r="I5" s="215" t="s">
        <v>43</v>
      </c>
      <c r="J5" s="215" t="s">
        <v>52</v>
      </c>
      <c r="K5" s="215" t="s">
        <v>55</v>
      </c>
      <c r="L5" s="215" t="s">
        <v>6</v>
      </c>
      <c r="M5" s="215" t="s">
        <v>36</v>
      </c>
      <c r="N5" s="215" t="s">
        <v>44</v>
      </c>
      <c r="O5" s="215" t="s">
        <v>56</v>
      </c>
      <c r="P5" s="215" t="s">
        <v>15</v>
      </c>
      <c r="Q5" s="215" t="s">
        <v>5</v>
      </c>
      <c r="R5" s="215" t="s">
        <v>29</v>
      </c>
      <c r="S5" s="215" t="s">
        <v>7</v>
      </c>
      <c r="T5" s="215" t="s">
        <v>42</v>
      </c>
      <c r="U5" s="215" t="s">
        <v>70</v>
      </c>
      <c r="V5" s="224" t="s">
        <v>57</v>
      </c>
      <c r="W5" s="224" t="s">
        <v>58</v>
      </c>
      <c r="X5" s="224" t="s">
        <v>53</v>
      </c>
      <c r="Y5" s="224" t="s">
        <v>88</v>
      </c>
      <c r="Z5" s="224" t="s">
        <v>59</v>
      </c>
      <c r="AA5" s="224" t="s">
        <v>41</v>
      </c>
      <c r="AB5" s="224" t="s">
        <v>137</v>
      </c>
      <c r="AC5" s="224" t="s">
        <v>138</v>
      </c>
      <c r="AD5" s="224" t="s">
        <v>139</v>
      </c>
      <c r="AE5" s="224" t="s">
        <v>136</v>
      </c>
      <c r="AF5" s="224" t="s">
        <v>140</v>
      </c>
      <c r="AG5" s="224" t="s">
        <v>60</v>
      </c>
      <c r="AH5" s="224" t="s">
        <v>61</v>
      </c>
      <c r="AI5" s="224" t="s">
        <v>40</v>
      </c>
      <c r="AJ5" s="224" t="s">
        <v>54</v>
      </c>
      <c r="AK5" s="224" t="s">
        <v>37</v>
      </c>
      <c r="AL5" s="224" t="s">
        <v>38</v>
      </c>
      <c r="AM5" s="224" t="s">
        <v>26</v>
      </c>
      <c r="AN5" s="224" t="s">
        <v>8</v>
      </c>
      <c r="AO5" s="224" t="s">
        <v>35</v>
      </c>
      <c r="AP5" s="224" t="s">
        <v>27</v>
      </c>
      <c r="AQ5" s="224" t="s">
        <v>62</v>
      </c>
      <c r="AR5" s="224" t="s">
        <v>63</v>
      </c>
      <c r="AS5" s="224" t="s">
        <v>64</v>
      </c>
      <c r="AT5" s="160" t="s">
        <v>83</v>
      </c>
      <c r="AU5" s="173" t="s">
        <v>84</v>
      </c>
      <c r="AV5" s="159" t="s">
        <v>91</v>
      </c>
      <c r="AW5" s="167"/>
      <c r="AX5" s="309"/>
      <c r="AY5" s="310"/>
    </row>
    <row r="6" spans="1:54" ht="30" customHeight="1" thickTop="1" thickBot="1" x14ac:dyDescent="0.25">
      <c r="A6" s="81" t="s">
        <v>16</v>
      </c>
      <c r="B6" s="161" t="s">
        <v>71</v>
      </c>
      <c r="D6" s="158">
        <f>'3. Därav sectio '!D6/'1.Ant pat totalt'!D25</f>
        <v>2.3017902813299233E-2</v>
      </c>
      <c r="E6" s="158">
        <f>'3. Därav sectio '!E6/'1.Ant pat totalt'!E25</f>
        <v>1.3357079252003561E-2</v>
      </c>
      <c r="F6" s="158">
        <f>'3. Därav sectio '!F6/'1.Ant pat totalt'!F25</f>
        <v>1.6571724495080268E-2</v>
      </c>
      <c r="G6" s="158">
        <f>'3. Därav sectio '!G6/'1.Ant pat totalt'!G25</f>
        <v>1.3189864630336688E-2</v>
      </c>
      <c r="H6" s="158">
        <f>'3. Därav sectio '!H6/'1.Ant pat totalt'!H25</f>
        <v>2.0964360587002098E-2</v>
      </c>
      <c r="I6" s="158">
        <f>'3. Därav sectio '!I6/'1.Ant pat totalt'!I25</f>
        <v>2.7218934911242602E-2</v>
      </c>
      <c r="J6" s="158">
        <f>'3. Därav sectio '!J6/'1.Ant pat totalt'!J25</f>
        <v>2.4709302325581394E-2</v>
      </c>
      <c r="K6" s="158">
        <f>'3. Därav sectio '!K6/'1.Ant pat totalt'!K25</f>
        <v>9.7134531325886349E-3</v>
      </c>
      <c r="L6" s="158">
        <f>'3. Därav sectio '!L6/'1.Ant pat totalt'!L25</f>
        <v>1.6954193932183226E-2</v>
      </c>
      <c r="M6" s="158">
        <f>'3. Därav sectio '!M6/'1.Ant pat totalt'!M25</f>
        <v>1.2896825396825396E-2</v>
      </c>
      <c r="N6" s="158">
        <f>'3. Därav sectio '!N6/'1.Ant pat totalt'!N25</f>
        <v>1.5346534653465346E-2</v>
      </c>
      <c r="O6" s="158">
        <f>'3. Därav sectio '!O6/'1.Ant pat totalt'!O25</f>
        <v>1.7607771706132362E-2</v>
      </c>
      <c r="P6" s="158">
        <f>'3. Därav sectio '!P6/'1.Ant pat totalt'!P25</f>
        <v>1.9674355495251018E-2</v>
      </c>
      <c r="Q6" s="158">
        <f>'3. Därav sectio '!Q6/'1.Ant pat totalt'!Q25</f>
        <v>2.1097046413502109E-2</v>
      </c>
      <c r="R6" s="158">
        <f>'3. Därav sectio '!R6/'1.Ant pat totalt'!R25</f>
        <v>1.0950721752115481E-2</v>
      </c>
      <c r="S6" s="158">
        <f>'3. Därav sectio '!S6/'1.Ant pat totalt'!S25</f>
        <v>1.1219147344801795E-2</v>
      </c>
      <c r="T6" s="158">
        <f>'3. Därav sectio '!T6/'1.Ant pat totalt'!T25</f>
        <v>1.10062893081761E-2</v>
      </c>
      <c r="U6" s="158">
        <f>'3. Därav sectio '!U6/'1.Ant pat totalt'!U25</f>
        <v>2.0123664980326025E-2</v>
      </c>
      <c r="V6" s="158">
        <f>'3. Därav sectio '!V6/'1.Ant pat totalt'!V25</f>
        <v>3.0303030303030304E-2</v>
      </c>
      <c r="W6" s="158">
        <f>'3. Därav sectio '!W6/'1.Ant pat totalt'!W25</f>
        <v>1.6661524220919471E-2</v>
      </c>
      <c r="X6" s="158">
        <f>'3. Därav sectio '!X6/'1.Ant pat totalt'!X25</f>
        <v>1.8189692507579038E-2</v>
      </c>
      <c r="Y6" s="158">
        <f>'3. Därav sectio '!Y6/'1.Ant pat totalt'!Y25</f>
        <v>1.4822134387351778E-2</v>
      </c>
      <c r="Z6" s="158">
        <f>'3. Därav sectio '!Z6/'1.Ant pat totalt'!Z25</f>
        <v>1.0139416983523447E-2</v>
      </c>
      <c r="AA6" s="158">
        <f>'3. Därav sectio '!AA6/'1.Ant pat totalt'!AA25</f>
        <v>2.3368251410153102E-2</v>
      </c>
      <c r="AB6" s="158">
        <f>'3. Därav sectio '!AB6/'1.Ant pat totalt'!AB25</f>
        <v>2.2152660727185167E-2</v>
      </c>
      <c r="AC6" s="158">
        <f>'3. Därav sectio '!AC6/'1.Ant pat totalt'!AC25</f>
        <v>1.7395250340341853E-2</v>
      </c>
      <c r="AD6" s="158">
        <f>'3. Därav sectio '!AD6/'1.Ant pat totalt'!AD25</f>
        <v>1.9094614889508688E-2</v>
      </c>
      <c r="AE6" s="158">
        <f>'3. Därav sectio '!AE6/'1.Ant pat totalt'!AE25</f>
        <v>2.2429362073987765E-2</v>
      </c>
      <c r="AF6" s="158">
        <f>'3. Därav sectio '!AF6/'1.Ant pat totalt'!AF25</f>
        <v>1.6878767582049564E-2</v>
      </c>
      <c r="AG6" s="158">
        <f>'3. Därav sectio '!AG6/'1.Ant pat totalt'!AG25</f>
        <v>1.5206812652068127E-2</v>
      </c>
      <c r="AH6" s="158">
        <f>'3. Därav sectio '!AH6/'1.Ant pat totalt'!AH25</f>
        <v>2.1362353889560662E-2</v>
      </c>
      <c r="AI6" s="158">
        <f>'3. Därav sectio '!AI6/'1.Ant pat totalt'!AI25</f>
        <v>2.2099447513812154E-2</v>
      </c>
      <c r="AJ6" s="158">
        <f>'3. Därav sectio '!AJ6/'1.Ant pat totalt'!AJ25</f>
        <v>2.2839651518719094E-2</v>
      </c>
      <c r="AK6" s="158">
        <f>'3. Därav sectio '!AK6/'1.Ant pat totalt'!AK25</f>
        <v>2.2801302931596091E-2</v>
      </c>
      <c r="AL6" s="158">
        <f>'3. Därav sectio '!AL6/'1.Ant pat totalt'!AL25</f>
        <v>7.5614366729678641E-3</v>
      </c>
      <c r="AM6" s="158">
        <f>'3. Därav sectio '!AM6/'1.Ant pat totalt'!AM25</f>
        <v>1.5053763440860216E-2</v>
      </c>
      <c r="AN6" s="158">
        <f>'3. Därav sectio '!AN6/'1.Ant pat totalt'!AN25</f>
        <v>2.2058823529411766E-2</v>
      </c>
      <c r="AO6" s="158">
        <f>'3. Därav sectio '!AO6/'1.Ant pat totalt'!AO25</f>
        <v>2.4320457796852647E-2</v>
      </c>
      <c r="AP6" s="158">
        <f>'3. Därav sectio '!AP6/'1.Ant pat totalt'!AP25</f>
        <v>2.0242914979757085E-2</v>
      </c>
      <c r="AQ6" s="158">
        <f>'3. Därav sectio '!AQ6/'1.Ant pat totalt'!AQ25</f>
        <v>1.8699910952804988E-2</v>
      </c>
      <c r="AR6" s="158">
        <f>'3. Därav sectio '!AR6/'1.Ant pat totalt'!AR25</f>
        <v>9.8730606488011286E-3</v>
      </c>
      <c r="AS6" s="158">
        <f>'3. Därav sectio '!AS6/'1.Ant pat totalt'!AS25</f>
        <v>1.947565543071161E-2</v>
      </c>
      <c r="AT6" s="174">
        <f t="shared" ref="AT6:AT23" si="0">MAX(D6:AS6)</f>
        <v>3.0303030303030304E-2</v>
      </c>
      <c r="AU6" s="174">
        <f t="shared" ref="AU6:AU23" si="1">MIN(D6:AS6)</f>
        <v>7.5614366729678641E-3</v>
      </c>
      <c r="AV6" s="158">
        <f>'3. Därav sectio '!AW6/'1.Ant pat totalt'!AW25</f>
        <v>1.9044975511044653E-2</v>
      </c>
      <c r="AW6" s="280">
        <f>'3. Därav sectio '!AW6/BB6</f>
        <v>0.10282813633067441</v>
      </c>
      <c r="AX6" s="311">
        <v>1</v>
      </c>
      <c r="AY6" s="313">
        <f>AW6</f>
        <v>0.10282813633067441</v>
      </c>
      <c r="BB6" s="11">
        <f>'3. Därav sectio '!AW26</f>
        <v>20685</v>
      </c>
    </row>
    <row r="7" spans="1:54" ht="30" customHeight="1" thickTop="1" thickBot="1" x14ac:dyDescent="0.25">
      <c r="A7" s="82" t="s">
        <v>24</v>
      </c>
      <c r="B7" s="86" t="s">
        <v>72</v>
      </c>
      <c r="D7" s="25">
        <f>'3. Därav sectio '!D7/'1.Ant pat totalt'!D25</f>
        <v>2.1099744245524295E-2</v>
      </c>
      <c r="E7" s="25">
        <f>'3. Därav sectio '!E7/'1.Ant pat totalt'!E25</f>
        <v>2.0480854853072127E-2</v>
      </c>
      <c r="F7" s="25">
        <f>'3. Därav sectio '!F7/'1.Ant pat totalt'!F25</f>
        <v>2.0714655618850338E-2</v>
      </c>
      <c r="G7" s="25">
        <f>'3. Därav sectio '!G7/'1.Ant pat totalt'!G25</f>
        <v>1.5272474835126693E-2</v>
      </c>
      <c r="H7" s="25">
        <f>'3. Därav sectio '!H7/'1.Ant pat totalt'!H25</f>
        <v>2.5157232704402517E-2</v>
      </c>
      <c r="I7" s="25">
        <f>'3. Därav sectio '!I7/'1.Ant pat totalt'!I25</f>
        <v>2.3668639053254437E-2</v>
      </c>
      <c r="J7" s="25">
        <f>'3. Därav sectio '!J7/'1.Ant pat totalt'!J25</f>
        <v>4.1279069767441862E-2</v>
      </c>
      <c r="K7" s="25">
        <f>'3. Därav sectio '!K7/'1.Ant pat totalt'!K25</f>
        <v>3.011170471102477E-2</v>
      </c>
      <c r="L7" s="25">
        <f>'3. Därav sectio '!L7/'1.Ant pat totalt'!L25</f>
        <v>2.2010707911957167E-2</v>
      </c>
      <c r="M7" s="25">
        <f>'3. Därav sectio '!M7/'1.Ant pat totalt'!M25</f>
        <v>1.984126984126984E-2</v>
      </c>
      <c r="N7" s="25">
        <f>'3. Därav sectio '!N7/'1.Ant pat totalt'!N25</f>
        <v>1.4356435643564357E-2</v>
      </c>
      <c r="O7" s="25">
        <f>'3. Därav sectio '!O7/'1.Ant pat totalt'!O25</f>
        <v>1.6393442622950821E-2</v>
      </c>
      <c r="P7" s="25">
        <f>'3. Därav sectio '!P7/'1.Ant pat totalt'!P25</f>
        <v>2.0352781546811399E-2</v>
      </c>
      <c r="Q7" s="25">
        <f>'3. Därav sectio '!Q7/'1.Ant pat totalt'!Q25</f>
        <v>2.4932873034138856E-2</v>
      </c>
      <c r="R7" s="25">
        <f>'3. Därav sectio '!R7/'1.Ant pat totalt'!R25</f>
        <v>2.4390243902439025E-2</v>
      </c>
      <c r="S7" s="25">
        <f>'3. Därav sectio '!S7/'1.Ant pat totalt'!S25</f>
        <v>1.9820493642483172E-2</v>
      </c>
      <c r="T7" s="25">
        <f>'3. Därav sectio '!T7/'1.Ant pat totalt'!T25</f>
        <v>2.8301886792452831E-2</v>
      </c>
      <c r="U7" s="25">
        <f>'3. Därav sectio '!U7/'1.Ant pat totalt'!U25</f>
        <v>3.2490163012928612E-2</v>
      </c>
      <c r="V7" s="25">
        <f>'3. Därav sectio '!V7/'1.Ant pat totalt'!V25</f>
        <v>2.2727272727272728E-2</v>
      </c>
      <c r="W7" s="25">
        <f>'3. Därav sectio '!W7/'1.Ant pat totalt'!W25</f>
        <v>1.9746991669237889E-2</v>
      </c>
      <c r="X7" s="25">
        <f>'3. Därav sectio '!X7/'1.Ant pat totalt'!X25</f>
        <v>1.7323516673884799E-2</v>
      </c>
      <c r="Y7" s="25">
        <f>'3. Därav sectio '!Y7/'1.Ant pat totalt'!Y25</f>
        <v>2.0750988142292492E-2</v>
      </c>
      <c r="Z7" s="25">
        <f>'3. Därav sectio '!Z7/'1.Ant pat totalt'!Z25</f>
        <v>2.9150823827629912E-2</v>
      </c>
      <c r="AA7" s="25">
        <f>'3. Därav sectio '!AA7/'1.Ant pat totalt'!AA25</f>
        <v>2.6188557614826753E-2</v>
      </c>
      <c r="AB7" s="25">
        <f>'3. Därav sectio '!AB7/'1.Ant pat totalt'!AB25</f>
        <v>2.9617144233084518E-2</v>
      </c>
      <c r="AC7" s="25">
        <f>'3. Därav sectio '!AC7/'1.Ant pat totalt'!AC25</f>
        <v>3.2370291937679624E-2</v>
      </c>
      <c r="AD7" s="25">
        <f>'3. Därav sectio '!AD7/'1.Ant pat totalt'!AD25</f>
        <v>3.4112851319459341E-2</v>
      </c>
      <c r="AE7" s="25">
        <f>'3. Därav sectio '!AE7/'1.Ant pat totalt'!AE25</f>
        <v>4.0780658316341395E-2</v>
      </c>
      <c r="AF7" s="25">
        <f>'3. Därav sectio '!AF7/'1.Ant pat totalt'!AF25</f>
        <v>2.4380442062960483E-2</v>
      </c>
      <c r="AG7" s="25">
        <f>'3. Därav sectio '!AG7/'1.Ant pat totalt'!AG25</f>
        <v>2.9805352798053526E-2</v>
      </c>
      <c r="AH7" s="25">
        <f>'3. Därav sectio '!AH7/'1.Ant pat totalt'!AH25</f>
        <v>2.3780733575171301E-2</v>
      </c>
      <c r="AI7" s="25">
        <f>'3. Därav sectio '!AI7/'1.Ant pat totalt'!AI25</f>
        <v>4.0331491712707182E-2</v>
      </c>
      <c r="AJ7" s="25">
        <f>'3. Därav sectio '!AJ7/'1.Ant pat totalt'!AJ25</f>
        <v>2.8961619967035553E-2</v>
      </c>
      <c r="AK7" s="25">
        <f>'3. Därav sectio '!AK7/'1.Ant pat totalt'!AK25</f>
        <v>2.7919962773382968E-2</v>
      </c>
      <c r="AL7" s="25">
        <f>'3. Därav sectio '!AL7/'1.Ant pat totalt'!AL25</f>
        <v>4.1587901701323253E-2</v>
      </c>
      <c r="AM7" s="25">
        <f>'3. Därav sectio '!AM7/'1.Ant pat totalt'!AM25</f>
        <v>1.6129032258064516E-2</v>
      </c>
      <c r="AN7" s="25">
        <f>'3. Därav sectio '!AN7/'1.Ant pat totalt'!AN25</f>
        <v>2.8186274509803922E-2</v>
      </c>
      <c r="AO7" s="25">
        <f>'3. Därav sectio '!AO7/'1.Ant pat totalt'!AO25</f>
        <v>3.3977110157367665E-2</v>
      </c>
      <c r="AP7" s="25">
        <f>'3. Därav sectio '!AP7/'1.Ant pat totalt'!AP25</f>
        <v>2.1862348178137651E-2</v>
      </c>
      <c r="AQ7" s="25">
        <f>'3. Därav sectio '!AQ7/'1.Ant pat totalt'!AQ25</f>
        <v>2.0480854853072127E-2</v>
      </c>
      <c r="AR7" s="25">
        <f>'3. Därav sectio '!AR7/'1.Ant pat totalt'!AR25</f>
        <v>2.8208744710860368E-2</v>
      </c>
      <c r="AS7" s="25">
        <f>'3. Därav sectio '!AS7/'1.Ant pat totalt'!AS25</f>
        <v>2.6217228464419477E-2</v>
      </c>
      <c r="AT7" s="174">
        <f t="shared" si="0"/>
        <v>4.1587901701323253E-2</v>
      </c>
      <c r="AU7" s="174">
        <f t="shared" si="1"/>
        <v>1.4356435643564357E-2</v>
      </c>
      <c r="AV7" s="25">
        <f>'3. Därav sectio '!AW7/'1.Ant pat totalt'!AW25</f>
        <v>2.7846673173177655E-2</v>
      </c>
      <c r="AW7" s="280">
        <f>'3. Därav sectio '!AW7/BB7</f>
        <v>0.15035049552816052</v>
      </c>
      <c r="AX7" s="311">
        <v>2</v>
      </c>
      <c r="AY7" s="313">
        <f>AW7+AW8</f>
        <v>0.22866811699299011</v>
      </c>
      <c r="BB7" s="11">
        <f>'3. Därav sectio '!AW26</f>
        <v>20685</v>
      </c>
    </row>
    <row r="8" spans="1:54" ht="30" customHeight="1" thickTop="1" thickBot="1" x14ac:dyDescent="0.25">
      <c r="A8" s="83" t="s">
        <v>11</v>
      </c>
      <c r="B8" s="162" t="s">
        <v>73</v>
      </c>
      <c r="D8" s="26">
        <f>'3. Därav sectio '!D8/'1.Ant pat totalt'!D25</f>
        <v>1.4705882352941176E-2</v>
      </c>
      <c r="E8" s="26">
        <f>'3. Därav sectio '!E8/'1.Ant pat totalt'!E25</f>
        <v>8.0142475512021364E-3</v>
      </c>
      <c r="F8" s="26">
        <f>'3. Därav sectio '!F8/'1.Ant pat totalt'!F25</f>
        <v>1.3982392542723977E-2</v>
      </c>
      <c r="G8" s="26">
        <f>'3. Därav sectio '!G8/'1.Ant pat totalt'!G25</f>
        <v>9.7188476223533504E-3</v>
      </c>
      <c r="H8" s="26">
        <f>'3. Därav sectio '!H8/'1.Ant pat totalt'!H25</f>
        <v>3.3542976939203356E-2</v>
      </c>
      <c r="I8" s="26">
        <f>'3. Därav sectio '!I8/'1.Ant pat totalt'!I25</f>
        <v>1.3609467455621301E-2</v>
      </c>
      <c r="J8" s="26">
        <f>'3. Därav sectio '!J8/'1.Ant pat totalt'!J25</f>
        <v>1.1434108527131783E-2</v>
      </c>
      <c r="K8" s="26">
        <f>'3. Därav sectio '!K8/'1.Ant pat totalt'!K25</f>
        <v>1.3113161728994658E-2</v>
      </c>
      <c r="L8" s="26">
        <f>'3. Därav sectio '!L8/'1.Ant pat totalt'!L25</f>
        <v>9.2207019631171915E-3</v>
      </c>
      <c r="M8" s="26">
        <f>'3. Därav sectio '!M8/'1.Ant pat totalt'!M25</f>
        <v>9.9206349206349201E-3</v>
      </c>
      <c r="N8" s="26">
        <f>'3. Därav sectio '!N8/'1.Ant pat totalt'!N25</f>
        <v>8.4158415841584164E-3</v>
      </c>
      <c r="O8" s="26">
        <f>'3. Därav sectio '!O8/'1.Ant pat totalt'!O25</f>
        <v>7.893139040680024E-3</v>
      </c>
      <c r="P8" s="26">
        <f>'3. Därav sectio '!P8/'1.Ant pat totalt'!P25</f>
        <v>1.5603799185888738E-2</v>
      </c>
      <c r="Q8" s="26">
        <f>'3. Därav sectio '!Q8/'1.Ant pat totalt'!Q25</f>
        <v>1.4959723820483314E-2</v>
      </c>
      <c r="R8" s="26">
        <f>'3. Därav sectio '!R8/'1.Ant pat totalt'!R25</f>
        <v>8.9596814335490289E-3</v>
      </c>
      <c r="S8" s="26">
        <f>'3. Därav sectio '!S8/'1.Ant pat totalt'!S25</f>
        <v>2.9917726252804786E-3</v>
      </c>
      <c r="T8" s="26">
        <f>'3. Därav sectio '!T8/'1.Ant pat totalt'!T25</f>
        <v>7.8616352201257862E-3</v>
      </c>
      <c r="U8" s="26">
        <f>'3. Därav sectio '!U8/'1.Ant pat totalt'!U25</f>
        <v>1.4165261382799325E-2</v>
      </c>
      <c r="V8" s="26">
        <f>'3. Därav sectio '!V8/'1.Ant pat totalt'!V25</f>
        <v>3.787878787878788E-3</v>
      </c>
      <c r="W8" s="26">
        <f>'3. Därav sectio '!W8/'1.Ant pat totalt'!W25</f>
        <v>1.079913606911447E-2</v>
      </c>
      <c r="X8" s="26">
        <f>'3. Därav sectio '!X8/'1.Ant pat totalt'!X25</f>
        <v>1.645734084019056E-2</v>
      </c>
      <c r="Y8" s="26">
        <f>'3. Därav sectio '!Y8/'1.Ant pat totalt'!Y25</f>
        <v>1.8774703557312252E-2</v>
      </c>
      <c r="Z8" s="26">
        <f>'3. Därav sectio '!Z8/'1.Ant pat totalt'!Z25</f>
        <v>1.5209125475285171E-2</v>
      </c>
      <c r="AA8" s="26">
        <f>'3. Därav sectio '!AA8/'1.Ant pat totalt'!AA25</f>
        <v>7.655116841257051E-3</v>
      </c>
      <c r="AB8" s="26">
        <f>'3. Därav sectio '!AB8/'1.Ant pat totalt'!AB25</f>
        <v>2.335660967974958E-2</v>
      </c>
      <c r="AC8" s="26">
        <f>'3. Därav sectio '!AC8/'1.Ant pat totalt'!AC25</f>
        <v>2.4353350476478595E-2</v>
      </c>
      <c r="AD8" s="26">
        <f>'3. Därav sectio '!AD8/'1.Ant pat totalt'!AD25</f>
        <v>1.6090967603518559E-2</v>
      </c>
      <c r="AE8" s="26">
        <f>'3. Därav sectio '!AE8/'1.Ant pat totalt'!AE25</f>
        <v>2.4759685406350131E-2</v>
      </c>
      <c r="AF8" s="26">
        <f>'3. Därav sectio '!AF8/'1.Ant pat totalt'!AF25</f>
        <v>2.7863362357669123E-2</v>
      </c>
      <c r="AG8" s="26">
        <f>'3. Därav sectio '!AG8/'1.Ant pat totalt'!AG25</f>
        <v>1.0340632603406326E-2</v>
      </c>
      <c r="AH8" s="26">
        <f>'3. Därav sectio '!AH8/'1.Ant pat totalt'!AH25</f>
        <v>1.5316404675534058E-2</v>
      </c>
      <c r="AI8" s="26">
        <f>'3. Därav sectio '!AI8/'1.Ant pat totalt'!AI25</f>
        <v>1.9337016574585635E-2</v>
      </c>
      <c r="AJ8" s="26">
        <f>'3. Därav sectio '!AJ8/'1.Ant pat totalt'!AJ25</f>
        <v>1.0595714622086179E-2</v>
      </c>
      <c r="AK8" s="26">
        <f>'3. Därav sectio '!AK8/'1.Ant pat totalt'!AK25</f>
        <v>7.4453234062354587E-3</v>
      </c>
      <c r="AL8" s="26">
        <f>'3. Därav sectio '!AL8/'1.Ant pat totalt'!AL25</f>
        <v>7.5614366729678641E-3</v>
      </c>
      <c r="AM8" s="26">
        <f>'3. Därav sectio '!AM8/'1.Ant pat totalt'!AM25</f>
        <v>7.526881720430108E-3</v>
      </c>
      <c r="AN8" s="26">
        <f>'3. Därav sectio '!AN8/'1.Ant pat totalt'!AN25</f>
        <v>1.2254901960784314E-2</v>
      </c>
      <c r="AO8" s="26">
        <f>'3. Därav sectio '!AO8/'1.Ant pat totalt'!AO25</f>
        <v>9.2989985693848354E-3</v>
      </c>
      <c r="AP8" s="26">
        <f>'3. Därav sectio '!AP8/'1.Ant pat totalt'!AP25</f>
        <v>1.0526315789473684E-2</v>
      </c>
      <c r="AQ8" s="26">
        <f>'3. Därav sectio '!AQ8/'1.Ant pat totalt'!AQ25</f>
        <v>1.4247551202137132E-2</v>
      </c>
      <c r="AR8" s="26">
        <f>'3. Därav sectio '!AR8/'1.Ant pat totalt'!AR25</f>
        <v>1.1283497884344146E-2</v>
      </c>
      <c r="AS8" s="26">
        <f>'3. Därav sectio '!AS8/'1.Ant pat totalt'!AS25</f>
        <v>6.7415730337078653E-3</v>
      </c>
      <c r="AT8" s="174">
        <f t="shared" si="0"/>
        <v>3.3542976939203356E-2</v>
      </c>
      <c r="AU8" s="174">
        <f t="shared" si="1"/>
        <v>2.9917726252804786E-3</v>
      </c>
      <c r="AV8" s="26">
        <f>'3. Därav sectio '!AW8/'1.Ant pat totalt'!AW25</f>
        <v>1.4505341009822445E-2</v>
      </c>
      <c r="AW8" s="280">
        <f>'3. Därav sectio '!AW8/BB8</f>
        <v>7.8317621464829582E-2</v>
      </c>
      <c r="AX8" s="311"/>
      <c r="AY8" s="313"/>
      <c r="BB8" s="11">
        <f>'3. Därav sectio '!AW26</f>
        <v>20685</v>
      </c>
    </row>
    <row r="9" spans="1:54" ht="30" customHeight="1" thickTop="1" thickBot="1" x14ac:dyDescent="0.25">
      <c r="A9" s="84" t="s">
        <v>17</v>
      </c>
      <c r="B9" s="89" t="s">
        <v>74</v>
      </c>
      <c r="D9" s="27">
        <f>'3. Därav sectio '!D9/'1.Ant pat totalt'!D25</f>
        <v>5.7544757033248083E-3</v>
      </c>
      <c r="E9" s="27">
        <f>'3. Därav sectio '!E9/'1.Ant pat totalt'!E25</f>
        <v>4.4523597506678537E-3</v>
      </c>
      <c r="F9" s="27">
        <f>'3. Därav sectio '!F9/'1.Ant pat totalt'!F25</f>
        <v>8.285862247540134E-3</v>
      </c>
      <c r="G9" s="27">
        <f>'3. Därav sectio '!G9/'1.Ant pat totalt'!G25</f>
        <v>2.7768136063866713E-3</v>
      </c>
      <c r="H9" s="27">
        <f>'3. Därav sectio '!H9/'1.Ant pat totalt'!H25</f>
        <v>1.4675052410901468E-2</v>
      </c>
      <c r="I9" s="27">
        <f>'3. Därav sectio '!I9/'1.Ant pat totalt'!I25</f>
        <v>1.0059171597633136E-2</v>
      </c>
      <c r="J9" s="27">
        <f>'3. Därav sectio '!J9/'1.Ant pat totalt'!J25</f>
        <v>5.1356589147286821E-3</v>
      </c>
      <c r="K9" s="27">
        <f>'3. Därav sectio '!K9/'1.Ant pat totalt'!K25</f>
        <v>2.4283632831471587E-3</v>
      </c>
      <c r="L9" s="27">
        <f>'3. Därav sectio '!L9/'1.Ant pat totalt'!L25</f>
        <v>2.0820939916716239E-3</v>
      </c>
      <c r="M9" s="27">
        <f>'3. Därav sectio '!M9/'1.Ant pat totalt'!M25</f>
        <v>4.96031746031746E-3</v>
      </c>
      <c r="N9" s="27">
        <f>'3. Därav sectio '!N9/'1.Ant pat totalt'!N25</f>
        <v>4.9504950495049506E-3</v>
      </c>
      <c r="O9" s="27">
        <f>'3. Därav sectio '!O9/'1.Ant pat totalt'!O25</f>
        <v>4.2501517911353974E-3</v>
      </c>
      <c r="P9" s="27">
        <f>'3. Därav sectio '!P9/'1.Ant pat totalt'!P25</f>
        <v>6.7842605156037995E-3</v>
      </c>
      <c r="Q9" s="27">
        <f>'3. Därav sectio '!Q9/'1.Ant pat totalt'!Q25</f>
        <v>6.1373225930187953E-3</v>
      </c>
      <c r="R9" s="27">
        <f>'3. Därav sectio '!R9/'1.Ant pat totalt'!R25</f>
        <v>3.9820806371329018E-3</v>
      </c>
      <c r="S9" s="27">
        <f>'3. Därav sectio '!S9/'1.Ant pat totalt'!S25</f>
        <v>4.4876589379207179E-3</v>
      </c>
      <c r="T9" s="27">
        <f>'3. Därav sectio '!T9/'1.Ant pat totalt'!T25</f>
        <v>3.1446540880503146E-3</v>
      </c>
      <c r="U9" s="27">
        <f>'3. Därav sectio '!U9/'1.Ant pat totalt'!U25</f>
        <v>3.9347948285553686E-3</v>
      </c>
      <c r="V9" s="27">
        <f>'3. Därav sectio '!V9/'1.Ant pat totalt'!V25</f>
        <v>0</v>
      </c>
      <c r="W9" s="27">
        <f>'3. Därav sectio '!W9/'1.Ant pat totalt'!W25</f>
        <v>2.4683739586547362E-3</v>
      </c>
      <c r="X9" s="27">
        <f>'3. Därav sectio '!X9/'1.Ant pat totalt'!X25</f>
        <v>3.4647033347769596E-3</v>
      </c>
      <c r="Y9" s="27">
        <f>'3. Därav sectio '!Y9/'1.Ant pat totalt'!Y25</f>
        <v>9.881422924901186E-3</v>
      </c>
      <c r="Z9" s="27">
        <f>'3. Därav sectio '!Z9/'1.Ant pat totalt'!Z25</f>
        <v>3.8022813688212928E-3</v>
      </c>
      <c r="AA9" s="27">
        <f>'3. Därav sectio '!AA9/'1.Ant pat totalt'!AA25</f>
        <v>7.655116841257051E-3</v>
      </c>
      <c r="AB9" s="27">
        <f>'3. Därav sectio '!AB9/'1.Ant pat totalt'!AB25</f>
        <v>3.8526366482061159E-3</v>
      </c>
      <c r="AC9" s="27">
        <f>'3. Därav sectio '!AC9/'1.Ant pat totalt'!AC25</f>
        <v>4.8404174860081682E-3</v>
      </c>
      <c r="AD9" s="27">
        <f>'3. Därav sectio '!AD9/'1.Ant pat totalt'!AD25</f>
        <v>5.7927483372666811E-3</v>
      </c>
      <c r="AE9" s="27">
        <f>'3. Därav sectio '!AE9/'1.Ant pat totalt'!AE25</f>
        <v>4.6606466647247302E-3</v>
      </c>
      <c r="AF9" s="27">
        <f>'3. Därav sectio '!AF9/'1.Ant pat totalt'!AF25</f>
        <v>2.813127930341594E-3</v>
      </c>
      <c r="AG9" s="27">
        <f>'3. Därav sectio '!AG9/'1.Ant pat totalt'!AG25</f>
        <v>6.6909975669099753E-3</v>
      </c>
      <c r="AH9" s="27">
        <f>'3. Därav sectio '!AH9/'1.Ant pat totalt'!AH25</f>
        <v>5.2398226521563887E-3</v>
      </c>
      <c r="AI9" s="27">
        <f>'3. Därav sectio '!AI9/'1.Ant pat totalt'!AI25</f>
        <v>3.3149171270718232E-3</v>
      </c>
      <c r="AJ9" s="27">
        <f>'3. Därav sectio '!AJ9/'1.Ant pat totalt'!AJ25</f>
        <v>4.9446668236402163E-3</v>
      </c>
      <c r="AK9" s="27">
        <f>'3. Därav sectio '!AK9/'1.Ant pat totalt'!AK25</f>
        <v>2.791996277338297E-3</v>
      </c>
      <c r="AL9" s="27">
        <f>'3. Därav sectio '!AL9/'1.Ant pat totalt'!AL25</f>
        <v>7.5614366729678641E-3</v>
      </c>
      <c r="AM9" s="27">
        <f>'3. Därav sectio '!AM9/'1.Ant pat totalt'!AM25</f>
        <v>8.6021505376344086E-3</v>
      </c>
      <c r="AN9" s="27">
        <f>'3. Därav sectio '!AN9/'1.Ant pat totalt'!AN25</f>
        <v>3.6764705882352941E-3</v>
      </c>
      <c r="AO9" s="27">
        <f>'3. Därav sectio '!AO9/'1.Ant pat totalt'!AO25</f>
        <v>7.5107296137339056E-3</v>
      </c>
      <c r="AP9" s="27">
        <f>'3. Därav sectio '!AP9/'1.Ant pat totalt'!AP25</f>
        <v>4.048582995951417E-3</v>
      </c>
      <c r="AQ9" s="27">
        <f>'3. Därav sectio '!AQ9/'1.Ant pat totalt'!AQ25</f>
        <v>3.2650638171564262E-3</v>
      </c>
      <c r="AR9" s="27">
        <f>'3. Därav sectio '!AR9/'1.Ant pat totalt'!AR25</f>
        <v>7.052186177715092E-3</v>
      </c>
      <c r="AS9" s="27">
        <f>'3. Därav sectio '!AS9/'1.Ant pat totalt'!AS25</f>
        <v>3.7453183520599251E-3</v>
      </c>
      <c r="AT9" s="174">
        <f t="shared" si="0"/>
        <v>1.4675052410901468E-2</v>
      </c>
      <c r="AU9" s="174">
        <f t="shared" si="1"/>
        <v>0</v>
      </c>
      <c r="AV9" s="27">
        <f>'3. Därav sectio '!AW9/'1.Ant pat totalt'!AW25</f>
        <v>4.6918510426833086E-3</v>
      </c>
      <c r="AW9" s="280">
        <f>'3. Därav sectio '!AW9/BB9</f>
        <v>2.5332366449117717E-2</v>
      </c>
      <c r="AX9" s="311">
        <v>3</v>
      </c>
      <c r="AY9" s="313">
        <f>AW9</f>
        <v>2.5332366449117717E-2</v>
      </c>
      <c r="BB9" s="11">
        <f>'3. Därav sectio '!AW26</f>
        <v>20685</v>
      </c>
    </row>
    <row r="10" spans="1:54" ht="30" customHeight="1" thickTop="1" thickBot="1" x14ac:dyDescent="0.25">
      <c r="A10" s="85" t="s">
        <v>25</v>
      </c>
      <c r="B10" s="87" t="s">
        <v>75</v>
      </c>
      <c r="D10" s="28">
        <f>'3. Därav sectio '!D10/'1.Ant pat totalt'!D25</f>
        <v>5.1150895140664966E-3</v>
      </c>
      <c r="E10" s="28">
        <f>'3. Därav sectio '!E10/'1.Ant pat totalt'!E25</f>
        <v>1.7809439002671415E-3</v>
      </c>
      <c r="F10" s="28">
        <f>'3. Därav sectio '!F10/'1.Ant pat totalt'!F25</f>
        <v>8.285862247540134E-3</v>
      </c>
      <c r="G10" s="28">
        <f>'3. Därav sectio '!G10/'1.Ant pat totalt'!G25</f>
        <v>5.2065255119750084E-3</v>
      </c>
      <c r="H10" s="28">
        <f>'3. Därav sectio '!H10/'1.Ant pat totalt'!H25</f>
        <v>4.1928721174004195E-3</v>
      </c>
      <c r="I10" s="28">
        <f>'3. Därav sectio '!I10/'1.Ant pat totalt'!I25</f>
        <v>1.0650887573964497E-2</v>
      </c>
      <c r="J10" s="28">
        <f>'3. Därav sectio '!J10/'1.Ant pat totalt'!J25</f>
        <v>4.8449612403100775E-3</v>
      </c>
      <c r="K10" s="28">
        <f>'3. Därav sectio '!K10/'1.Ant pat totalt'!K25</f>
        <v>7.7707625060709079E-3</v>
      </c>
      <c r="L10" s="28">
        <f>'3. Därav sectio '!L10/'1.Ant pat totalt'!L25</f>
        <v>2.9744199881023199E-3</v>
      </c>
      <c r="M10" s="28">
        <f>'3. Därav sectio '!M10/'1.Ant pat totalt'!M25</f>
        <v>6.9444444444444441E-3</v>
      </c>
      <c r="N10" s="28">
        <f>'3. Därav sectio '!N10/'1.Ant pat totalt'!N25</f>
        <v>1.9801980198019802E-3</v>
      </c>
      <c r="O10" s="28">
        <f>'3. Därav sectio '!O10/'1.Ant pat totalt'!O25</f>
        <v>1.2143290831815423E-3</v>
      </c>
      <c r="P10" s="28">
        <f>'3. Därav sectio '!P10/'1.Ant pat totalt'!P25</f>
        <v>4.0705563093622792E-3</v>
      </c>
      <c r="Q10" s="28">
        <f>'3. Därav sectio '!Q10/'1.Ant pat totalt'!Q25</f>
        <v>5.7537399309551211E-3</v>
      </c>
      <c r="R10" s="28">
        <f>'3. Därav sectio '!R10/'1.Ant pat totalt'!R25</f>
        <v>5.4753608760577405E-3</v>
      </c>
      <c r="S10" s="28">
        <f>'3. Därav sectio '!S10/'1.Ant pat totalt'!S25</f>
        <v>1.8698578908002991E-3</v>
      </c>
      <c r="T10" s="28">
        <f>'3. Därav sectio '!T10/'1.Ant pat totalt'!T25</f>
        <v>7.3375262054507341E-3</v>
      </c>
      <c r="U10" s="28">
        <f>'3. Därav sectio '!U10/'1.Ant pat totalt'!U25</f>
        <v>4.7217537942664421E-3</v>
      </c>
      <c r="V10" s="28">
        <f>'3. Därav sectio '!V10/'1.Ant pat totalt'!V25</f>
        <v>1.5151515151515152E-2</v>
      </c>
      <c r="W10" s="28">
        <f>'3. Därav sectio '!W10/'1.Ant pat totalt'!W25</f>
        <v>2.776920703486578E-3</v>
      </c>
      <c r="X10" s="28">
        <f>'3. Därav sectio '!X10/'1.Ant pat totalt'!X25</f>
        <v>2.1654395842355999E-3</v>
      </c>
      <c r="Y10" s="28">
        <f>'3. Därav sectio '!Y10/'1.Ant pat totalt'!Y25</f>
        <v>8.8932806324110679E-3</v>
      </c>
      <c r="Z10" s="28">
        <f>'3. Därav sectio '!Z10/'1.Ant pat totalt'!Z25</f>
        <v>1.1406844106463879E-2</v>
      </c>
      <c r="AA10" s="28">
        <f>'3. Därav sectio '!AA10/'1.Ant pat totalt'!AA25</f>
        <v>4.8348106365834007E-3</v>
      </c>
      <c r="AB10" s="28">
        <f>'3. Därav sectio '!AB10/'1.Ant pat totalt'!AB25</f>
        <v>2.6486876956417047E-3</v>
      </c>
      <c r="AC10" s="28">
        <f>'3. Därav sectio '!AC10/'1.Ant pat totalt'!AC25</f>
        <v>3.7815761609438815E-3</v>
      </c>
      <c r="AD10" s="28">
        <f>'3. Därav sectio '!AD10/'1.Ant pat totalt'!AD25</f>
        <v>7.509118214975327E-3</v>
      </c>
      <c r="AE10" s="28">
        <f>'3. Därav sectio '!AE10/'1.Ant pat totalt'!AE25</f>
        <v>2.9129041654529565E-3</v>
      </c>
      <c r="AF10" s="28">
        <f>'3. Därav sectio '!AF10/'1.Ant pat totalt'!AF25</f>
        <v>1.8754186202277294E-3</v>
      </c>
      <c r="AG10" s="28">
        <f>'3. Därav sectio '!AG10/'1.Ant pat totalt'!AG25</f>
        <v>4.2579075425790754E-3</v>
      </c>
      <c r="AH10" s="28">
        <f>'3. Därav sectio '!AH10/'1.Ant pat totalt'!AH25</f>
        <v>2.015316404675534E-3</v>
      </c>
      <c r="AI10" s="28">
        <f>'3. Därav sectio '!AI10/'1.Ant pat totalt'!AI25</f>
        <v>3.3149171270718232E-3</v>
      </c>
      <c r="AJ10" s="28">
        <f>'3. Därav sectio '!AJ10/'1.Ant pat totalt'!AJ25</f>
        <v>5.4155874735107136E-3</v>
      </c>
      <c r="AK10" s="28">
        <f>'3. Därav sectio '!AK10/'1.Ant pat totalt'!AK25</f>
        <v>5.1186598417868774E-3</v>
      </c>
      <c r="AL10" s="28">
        <f>'3. Därav sectio '!AL10/'1.Ant pat totalt'!AL25</f>
        <v>5.6710775047258983E-3</v>
      </c>
      <c r="AM10" s="28">
        <f>'3. Därav sectio '!AM10/'1.Ant pat totalt'!AM25</f>
        <v>5.3763440860215058E-3</v>
      </c>
      <c r="AN10" s="28">
        <f>'3. Därav sectio '!AN10/'1.Ant pat totalt'!AN25</f>
        <v>1.4705882352941176E-2</v>
      </c>
      <c r="AO10" s="28">
        <f>'3. Därav sectio '!AO10/'1.Ant pat totalt'!AO25</f>
        <v>4.6494992846924177E-3</v>
      </c>
      <c r="AP10" s="28">
        <f>'3. Därav sectio '!AP10/'1.Ant pat totalt'!AP25</f>
        <v>5.6680161943319842E-3</v>
      </c>
      <c r="AQ10" s="28">
        <f>'3. Därav sectio '!AQ10/'1.Ant pat totalt'!AQ25</f>
        <v>4.4523597506678537E-3</v>
      </c>
      <c r="AR10" s="28">
        <f>'3. Därav sectio '!AR10/'1.Ant pat totalt'!AR25</f>
        <v>9.8730606488011286E-3</v>
      </c>
      <c r="AS10" s="28">
        <f>'3. Därav sectio '!AS10/'1.Ant pat totalt'!AS25</f>
        <v>5.2434456928838954E-3</v>
      </c>
      <c r="AT10" s="174">
        <f t="shared" si="0"/>
        <v>1.5151515151515152E-2</v>
      </c>
      <c r="AU10" s="174">
        <f t="shared" si="1"/>
        <v>1.2143290831815423E-3</v>
      </c>
      <c r="AV10" s="28">
        <f>'3. Därav sectio '!AW10/'1.Ant pat totalt'!AW25</f>
        <v>4.6112658148509617E-3</v>
      </c>
      <c r="AW10" s="280">
        <f>'3. Därav sectio '!AW10/BB10</f>
        <v>2.4897268552090887E-2</v>
      </c>
      <c r="AX10" s="311">
        <v>4</v>
      </c>
      <c r="AY10" s="313">
        <f>AW10+AW11</f>
        <v>9.5044718394972208E-2</v>
      </c>
      <c r="BB10" s="11">
        <f>'3. Därav sectio '!AW26</f>
        <v>20685</v>
      </c>
    </row>
    <row r="11" spans="1:54" ht="30" customHeight="1" thickTop="1" thickBot="1" x14ac:dyDescent="0.25">
      <c r="A11" s="81" t="s">
        <v>11</v>
      </c>
      <c r="B11" s="161" t="s">
        <v>76</v>
      </c>
      <c r="D11" s="24">
        <f>'3. Därav sectio '!D11/'1.Ant pat totalt'!D25</f>
        <v>1.9501278772378516E-2</v>
      </c>
      <c r="E11" s="24">
        <f>'3. Därav sectio '!E11/'1.Ant pat totalt'!E25</f>
        <v>5.3428317008014248E-3</v>
      </c>
      <c r="F11" s="24">
        <f>'3. Därav sectio '!F11/'1.Ant pat totalt'!F25</f>
        <v>1.8643190056965304E-2</v>
      </c>
      <c r="G11" s="24">
        <f>'3. Därav sectio '!G11/'1.Ant pat totalt'!G25</f>
        <v>2.7768136063866713E-3</v>
      </c>
      <c r="H11" s="24">
        <f>'3. Därav sectio '!H11/'1.Ant pat totalt'!H25</f>
        <v>3.3542976939203356E-2</v>
      </c>
      <c r="I11" s="24">
        <f>'3. Därav sectio '!I11/'1.Ant pat totalt'!I25</f>
        <v>1.242603550295858E-2</v>
      </c>
      <c r="J11" s="24">
        <f>'3. Därav sectio '!J11/'1.Ant pat totalt'!J25</f>
        <v>1.124031007751938E-2</v>
      </c>
      <c r="K11" s="24">
        <f>'3. Därav sectio '!K11/'1.Ant pat totalt'!K25</f>
        <v>1.2141816415735794E-2</v>
      </c>
      <c r="L11" s="24">
        <f>'3. Därav sectio '!L11/'1.Ant pat totalt'!L25</f>
        <v>1.0113027959547887E-2</v>
      </c>
      <c r="M11" s="24">
        <f>'3. Därav sectio '!M11/'1.Ant pat totalt'!M25</f>
        <v>1.2896825396825396E-2</v>
      </c>
      <c r="N11" s="24">
        <f>'3. Därav sectio '!N11/'1.Ant pat totalt'!N25</f>
        <v>5.4455445544554452E-3</v>
      </c>
      <c r="O11" s="24">
        <f>'3. Därav sectio '!O11/'1.Ant pat totalt'!O25</f>
        <v>8.5003035822707948E-3</v>
      </c>
      <c r="P11" s="24">
        <f>'3. Därav sectio '!P11/'1.Ant pat totalt'!P25</f>
        <v>1.7639077340569877E-2</v>
      </c>
      <c r="Q11" s="24">
        <f>'3. Därav sectio '!Q11/'1.Ant pat totalt'!Q25</f>
        <v>2.3398542385884159E-2</v>
      </c>
      <c r="R11" s="24">
        <f>'3. Därav sectio '!R11/'1.Ant pat totalt'!R25</f>
        <v>1.2941762070681932E-2</v>
      </c>
      <c r="S11" s="24">
        <f>'3. Därav sectio '!S11/'1.Ant pat totalt'!S25</f>
        <v>7.4794315632011965E-4</v>
      </c>
      <c r="T11" s="24">
        <f>'3. Därav sectio '!T11/'1.Ant pat totalt'!T25</f>
        <v>8.385744234800839E-3</v>
      </c>
      <c r="U11" s="24">
        <f>'3. Därav sectio '!U11/'1.Ant pat totalt'!U25</f>
        <v>1.2591343451377178E-2</v>
      </c>
      <c r="V11" s="24">
        <f>'3. Därav sectio '!V11/'1.Ant pat totalt'!V25</f>
        <v>1.1363636363636364E-2</v>
      </c>
      <c r="W11" s="24">
        <f>'3. Därav sectio '!W11/'1.Ant pat totalt'!W25</f>
        <v>1.1724776303609998E-2</v>
      </c>
      <c r="X11" s="24">
        <f>'3. Därav sectio '!X11/'1.Ant pat totalt'!X25</f>
        <v>1.2992637505413599E-2</v>
      </c>
      <c r="Y11" s="24">
        <f>'3. Därav sectio '!Y11/'1.Ant pat totalt'!Y25</f>
        <v>1.5810276679841896E-2</v>
      </c>
      <c r="Z11" s="24">
        <f>'3. Därav sectio '!Z11/'1.Ant pat totalt'!Z25</f>
        <v>7.6045627376425855E-3</v>
      </c>
      <c r="AA11" s="24">
        <f>'3. Därav sectio '!AA11/'1.Ant pat totalt'!AA25</f>
        <v>1.0475423045930701E-2</v>
      </c>
      <c r="AB11" s="24">
        <f>'3. Därav sectio '!AB11/'1.Ant pat totalt'!AB25</f>
        <v>1.7577654707440403E-2</v>
      </c>
      <c r="AC11" s="24">
        <f>'3. Därav sectio '!AC11/'1.Ant pat totalt'!AC25</f>
        <v>1.7243987293904098E-2</v>
      </c>
      <c r="AD11" s="24">
        <f>'3. Därav sectio '!AD11/'1.Ant pat totalt'!AD25</f>
        <v>1.5876421368804978E-2</v>
      </c>
      <c r="AE11" s="24">
        <f>'3. Därav sectio '!AE11/'1.Ant pat totalt'!AE25</f>
        <v>1.747742499271774E-2</v>
      </c>
      <c r="AF11" s="24">
        <f>'3. Därav sectio '!AF11/'1.Ant pat totalt'!AF25</f>
        <v>1.3127930341594107E-2</v>
      </c>
      <c r="AG11" s="24">
        <f>'3. Därav sectio '!AG11/'1.Ant pat totalt'!AG25</f>
        <v>1.9464720194647202E-2</v>
      </c>
      <c r="AH11" s="24">
        <f>'3. Därav sectio '!AH11/'1.Ant pat totalt'!AH25</f>
        <v>1.3301088270858524E-2</v>
      </c>
      <c r="AI11" s="24">
        <f>'3. Därav sectio '!AI11/'1.Ant pat totalt'!AI25</f>
        <v>1.7127071823204418E-2</v>
      </c>
      <c r="AJ11" s="24">
        <f>'3. Därav sectio '!AJ11/'1.Ant pat totalt'!AJ25</f>
        <v>1.0831174947021427E-2</v>
      </c>
      <c r="AK11" s="24">
        <f>'3. Därav sectio '!AK11/'1.Ant pat totalt'!AK25</f>
        <v>1.0702652396463471E-2</v>
      </c>
      <c r="AL11" s="24">
        <f>'3. Därav sectio '!AL11/'1.Ant pat totalt'!AL25</f>
        <v>7.5614366729678641E-3</v>
      </c>
      <c r="AM11" s="24">
        <f>'3. Därav sectio '!AM11/'1.Ant pat totalt'!AM25</f>
        <v>1.8279569892473119E-2</v>
      </c>
      <c r="AN11" s="24">
        <f>'3. Därav sectio '!AN11/'1.Ant pat totalt'!AN25</f>
        <v>1.1029411764705883E-2</v>
      </c>
      <c r="AO11" s="24">
        <f>'3. Därav sectio '!AO11/'1.Ant pat totalt'!AO25</f>
        <v>1.0371959942775394E-2</v>
      </c>
      <c r="AP11" s="24">
        <f>'3. Därav sectio '!AP11/'1.Ant pat totalt'!AP25</f>
        <v>7.2874493927125505E-3</v>
      </c>
      <c r="AQ11" s="24">
        <f>'3. Därav sectio '!AQ11/'1.Ant pat totalt'!AQ25</f>
        <v>1.4841199168892847E-2</v>
      </c>
      <c r="AR11" s="24">
        <f>'3. Därav sectio '!AR11/'1.Ant pat totalt'!AR25</f>
        <v>1.9746121297602257E-2</v>
      </c>
      <c r="AS11" s="24">
        <f>'3. Därav sectio '!AS11/'1.Ant pat totalt'!AS25</f>
        <v>8.988764044943821E-3</v>
      </c>
      <c r="AT11" s="174">
        <f t="shared" si="0"/>
        <v>3.3542976939203356E-2</v>
      </c>
      <c r="AU11" s="174">
        <f t="shared" si="1"/>
        <v>7.4794315632011965E-4</v>
      </c>
      <c r="AV11" s="24">
        <f>'3. Därav sectio '!AW11/'1.Ant pat totalt'!AW25</f>
        <v>1.2992129509415041E-2</v>
      </c>
      <c r="AW11" s="280">
        <f>'3. Därav sectio '!AW11/BB11</f>
        <v>7.0147449842881321E-2</v>
      </c>
      <c r="AX11" s="311"/>
      <c r="AY11" s="313"/>
      <c r="BB11" s="11">
        <f>'3. Därav sectio '!AW26</f>
        <v>20685</v>
      </c>
    </row>
    <row r="12" spans="1:54" ht="30" customHeight="1" thickTop="1" thickBot="1" x14ac:dyDescent="0.25">
      <c r="A12" s="82" t="s">
        <v>10</v>
      </c>
      <c r="B12" s="86" t="s">
        <v>77</v>
      </c>
      <c r="D12" s="25">
        <f>'3. Därav sectio '!D12/'1.Ant pat totalt'!D25</f>
        <v>7.6726342710997444E-3</v>
      </c>
      <c r="E12" s="25">
        <f>'3. Därav sectio '!E12/'1.Ant pat totalt'!E25</f>
        <v>3.5618878005342831E-3</v>
      </c>
      <c r="F12" s="25">
        <f>'3. Därav sectio '!F12/'1.Ant pat totalt'!F25</f>
        <v>8.8037286380113922E-3</v>
      </c>
      <c r="G12" s="25">
        <f>'3. Därav sectio '!G12/'1.Ant pat totalt'!G25</f>
        <v>6.2478306143700108E-3</v>
      </c>
      <c r="H12" s="25">
        <f>'3. Därav sectio '!H12/'1.Ant pat totalt'!H25</f>
        <v>8.385744234800839E-3</v>
      </c>
      <c r="I12" s="25">
        <f>'3. Därav sectio '!I12/'1.Ant pat totalt'!I25</f>
        <v>1.0059171597633136E-2</v>
      </c>
      <c r="J12" s="25">
        <f>'3. Därav sectio '!J12/'1.Ant pat totalt'!J25</f>
        <v>1.065891472868217E-2</v>
      </c>
      <c r="K12" s="25">
        <f>'3. Därav sectio '!K12/'1.Ant pat totalt'!K25</f>
        <v>8.2564351627003405E-3</v>
      </c>
      <c r="L12" s="25">
        <f>'3. Därav sectio '!L12/'1.Ant pat totalt'!L25</f>
        <v>8.030933967876264E-3</v>
      </c>
      <c r="M12" s="25">
        <f>'3. Därav sectio '!M12/'1.Ant pat totalt'!M25</f>
        <v>8.9285714285714281E-3</v>
      </c>
      <c r="N12" s="25">
        <f>'3. Därav sectio '!N12/'1.Ant pat totalt'!N25</f>
        <v>1.089108910891089E-2</v>
      </c>
      <c r="O12" s="25">
        <f>'3. Därav sectio '!O12/'1.Ant pat totalt'!O25</f>
        <v>1.0321797207043109E-2</v>
      </c>
      <c r="P12" s="25">
        <f>'3. Därav sectio '!P12/'1.Ant pat totalt'!P25</f>
        <v>1.2890094979647219E-2</v>
      </c>
      <c r="Q12" s="25">
        <f>'3. Därav sectio '!Q12/'1.Ant pat totalt'!Q25</f>
        <v>1.3041810510164941E-2</v>
      </c>
      <c r="R12" s="25">
        <f>'3. Därav sectio '!R12/'1.Ant pat totalt'!R25</f>
        <v>6.9686411149825784E-3</v>
      </c>
      <c r="S12" s="25">
        <f>'3. Därav sectio '!S12/'1.Ant pat totalt'!S25</f>
        <v>5.6095736724008976E-3</v>
      </c>
      <c r="T12" s="25">
        <f>'3. Därav sectio '!T12/'1.Ant pat totalt'!T25</f>
        <v>4.7169811320754715E-3</v>
      </c>
      <c r="U12" s="25">
        <f>'3. Därav sectio '!U12/'1.Ant pat totalt'!U25</f>
        <v>7.195053400786959E-3</v>
      </c>
      <c r="V12" s="25">
        <f>'3. Därav sectio '!V12/'1.Ant pat totalt'!V25</f>
        <v>7.575757575757576E-3</v>
      </c>
      <c r="W12" s="25">
        <f>'3. Därav sectio '!W12/'1.Ant pat totalt'!W25</f>
        <v>1.0490589324282628E-2</v>
      </c>
      <c r="X12" s="25">
        <f>'3. Därav sectio '!X12/'1.Ant pat totalt'!X25</f>
        <v>5.1970550021654396E-3</v>
      </c>
      <c r="Y12" s="25">
        <f>'3. Därav sectio '!Y12/'1.Ant pat totalt'!Y25</f>
        <v>1.2845849802371542E-2</v>
      </c>
      <c r="Z12" s="25">
        <f>'3. Därav sectio '!Z12/'1.Ant pat totalt'!Z25</f>
        <v>1.3941698352344741E-2</v>
      </c>
      <c r="AA12" s="25">
        <f>'3. Därav sectio '!AA12/'1.Ant pat totalt'!AA25</f>
        <v>9.2667203867848515E-3</v>
      </c>
      <c r="AB12" s="25">
        <f>'3. Därav sectio '!AB12/'1.Ant pat totalt'!AB25</f>
        <v>6.501324343847821E-3</v>
      </c>
      <c r="AC12" s="25">
        <f>'3. Därav sectio '!AC12/'1.Ant pat totalt'!AC25</f>
        <v>8.0169414612010284E-3</v>
      </c>
      <c r="AD12" s="25">
        <f>'3. Därav sectio '!AD12/'1.Ant pat totalt'!AD25</f>
        <v>1.2872774082814847E-2</v>
      </c>
      <c r="AE12" s="25">
        <f>'3. Därav sectio '!AE12/'1.Ant pat totalt'!AE25</f>
        <v>6.9909699970870957E-3</v>
      </c>
      <c r="AF12" s="25">
        <f>'3. Därav sectio '!AF12/'1.Ant pat totalt'!AF25</f>
        <v>6.831882116543871E-3</v>
      </c>
      <c r="AG12" s="25">
        <f>'3. Därav sectio '!AG12/'1.Ant pat totalt'!AG25</f>
        <v>1.0948905109489052E-2</v>
      </c>
      <c r="AH12" s="25">
        <f>'3. Därav sectio '!AH12/'1.Ant pat totalt'!AH25</f>
        <v>3.2245062474808546E-3</v>
      </c>
      <c r="AI12" s="25">
        <f>'3. Därav sectio '!AI12/'1.Ant pat totalt'!AI25</f>
        <v>6.0773480662983425E-3</v>
      </c>
      <c r="AJ12" s="25">
        <f>'3. Därav sectio '!AJ12/'1.Ant pat totalt'!AJ25</f>
        <v>1.1537555921827172E-2</v>
      </c>
      <c r="AK12" s="25">
        <f>'3. Därav sectio '!AK12/'1.Ant pat totalt'!AK25</f>
        <v>6.5146579804560263E-3</v>
      </c>
      <c r="AL12" s="25">
        <f>'3. Därav sectio '!AL12/'1.Ant pat totalt'!AL25</f>
        <v>1.5122873345935728E-2</v>
      </c>
      <c r="AM12" s="25">
        <f>'3. Därav sectio '!AM12/'1.Ant pat totalt'!AM25</f>
        <v>8.6021505376344086E-3</v>
      </c>
      <c r="AN12" s="25">
        <f>'3. Därav sectio '!AN12/'1.Ant pat totalt'!AN25</f>
        <v>8.5784313725490204E-3</v>
      </c>
      <c r="AO12" s="25">
        <f>'3. Därav sectio '!AO12/'1.Ant pat totalt'!AO25</f>
        <v>7.8683834048640915E-3</v>
      </c>
      <c r="AP12" s="25">
        <f>'3. Därav sectio '!AP12/'1.Ant pat totalt'!AP25</f>
        <v>8.9068825910931168E-3</v>
      </c>
      <c r="AQ12" s="25">
        <f>'3. Därav sectio '!AQ12/'1.Ant pat totalt'!AQ25</f>
        <v>9.7951914514692786E-3</v>
      </c>
      <c r="AR12" s="25">
        <f>'3. Därav sectio '!AR12/'1.Ant pat totalt'!AR25</f>
        <v>1.4104372355430183E-3</v>
      </c>
      <c r="AS12" s="25">
        <f>'3. Därav sectio '!AS12/'1.Ant pat totalt'!AS25</f>
        <v>8.2397003745318352E-3</v>
      </c>
      <c r="AT12" s="174">
        <f t="shared" si="0"/>
        <v>1.5122873345935728E-2</v>
      </c>
      <c r="AU12" s="174">
        <f t="shared" si="1"/>
        <v>1.4104372355430183E-3</v>
      </c>
      <c r="AV12" s="25">
        <f>'3. Därav sectio '!AW12/'1.Ant pat totalt'!AW25</f>
        <v>8.5241263218215849E-3</v>
      </c>
      <c r="AW12" s="280">
        <f>'3. Därav sectio '!AW12/BB12</f>
        <v>4.6023688663282575E-2</v>
      </c>
      <c r="AX12" s="311">
        <v>5</v>
      </c>
      <c r="AY12" s="313">
        <f>AW12+AW13+AW14</f>
        <v>0.28208846990572878</v>
      </c>
      <c r="BB12" s="11">
        <f>'3. Därav sectio '!AW26</f>
        <v>20685</v>
      </c>
    </row>
    <row r="13" spans="1:54" ht="30" customHeight="1" thickTop="1" thickBot="1" x14ac:dyDescent="0.25">
      <c r="A13" s="85" t="s">
        <v>9</v>
      </c>
      <c r="B13" s="87" t="s">
        <v>78</v>
      </c>
      <c r="D13" s="29">
        <f>'3. Därav sectio '!D13/'1.Ant pat totalt'!D25</f>
        <v>8.3120204603580571E-3</v>
      </c>
      <c r="E13" s="29">
        <f>'3. Därav sectio '!E13/'1.Ant pat totalt'!E25</f>
        <v>8.9047195013357075E-3</v>
      </c>
      <c r="F13" s="29">
        <f>'3. Därav sectio '!F13/'1.Ant pat totalt'!F25</f>
        <v>7.2501294665976174E-3</v>
      </c>
      <c r="G13" s="29">
        <f>'3. Därav sectio '!G13/'1.Ant pat totalt'!G25</f>
        <v>7.2891357167650123E-3</v>
      </c>
      <c r="H13" s="29">
        <f>'3. Därav sectio '!H13/'1.Ant pat totalt'!H25</f>
        <v>4.1928721174004195E-3</v>
      </c>
      <c r="I13" s="29">
        <f>'3. Därav sectio '!I13/'1.Ant pat totalt'!I25</f>
        <v>1.0650887573964497E-2</v>
      </c>
      <c r="J13" s="29">
        <f>'3. Därav sectio '!J13/'1.Ant pat totalt'!J25</f>
        <v>7.5581395348837208E-3</v>
      </c>
      <c r="K13" s="29">
        <f>'3. Därav sectio '!K13/'1.Ant pat totalt'!K25</f>
        <v>8.2564351627003405E-3</v>
      </c>
      <c r="L13" s="29">
        <f>'3. Därav sectio '!L13/'1.Ant pat totalt'!L25</f>
        <v>5.0565139797739437E-3</v>
      </c>
      <c r="M13" s="29">
        <f>'3. Därav sectio '!M13/'1.Ant pat totalt'!M25</f>
        <v>6.9444444444444441E-3</v>
      </c>
      <c r="N13" s="29">
        <f>'3. Därav sectio '!N13/'1.Ant pat totalt'!N25</f>
        <v>4.9504950495049506E-3</v>
      </c>
      <c r="O13" s="29">
        <f>'3. Därav sectio '!O13/'1.Ant pat totalt'!O25</f>
        <v>9.1074681238615673E-3</v>
      </c>
      <c r="P13" s="29">
        <f>'3. Därav sectio '!P13/'1.Ant pat totalt'!P25</f>
        <v>3.3921302578018998E-3</v>
      </c>
      <c r="Q13" s="29">
        <f>'3. Därav sectio '!Q13/'1.Ant pat totalt'!Q25</f>
        <v>1.0356731875719217E-2</v>
      </c>
      <c r="R13" s="29">
        <f>'3. Därav sectio '!R13/'1.Ant pat totalt'!R25</f>
        <v>5.4753608760577405E-3</v>
      </c>
      <c r="S13" s="29">
        <f>'3. Därav sectio '!S13/'1.Ant pat totalt'!S25</f>
        <v>4.1136873597606583E-3</v>
      </c>
      <c r="T13" s="29">
        <f>'3. Därav sectio '!T13/'1.Ant pat totalt'!T25</f>
        <v>7.3375262054507341E-3</v>
      </c>
      <c r="U13" s="29">
        <f>'3. Därav sectio '!U13/'1.Ant pat totalt'!U25</f>
        <v>8.8813940415964025E-3</v>
      </c>
      <c r="V13" s="29">
        <f>'3. Därav sectio '!V13/'1.Ant pat totalt'!V25</f>
        <v>7.575757575757576E-3</v>
      </c>
      <c r="W13" s="29">
        <f>'3. Därav sectio '!W13/'1.Ant pat totalt'!W25</f>
        <v>4.3196544276457886E-3</v>
      </c>
      <c r="X13" s="29">
        <f>'3. Därav sectio '!X13/'1.Ant pat totalt'!X25</f>
        <v>5.6301429190125599E-3</v>
      </c>
      <c r="Y13" s="29">
        <f>'3. Därav sectio '!Y13/'1.Ant pat totalt'!Y25</f>
        <v>3.952569169960474E-3</v>
      </c>
      <c r="Z13" s="29">
        <f>'3. Därav sectio '!Z13/'1.Ant pat totalt'!Z25</f>
        <v>7.6045627376425855E-3</v>
      </c>
      <c r="AA13" s="29">
        <f>'3. Därav sectio '!AA13/'1.Ant pat totalt'!AA25</f>
        <v>4.4319097502014508E-3</v>
      </c>
      <c r="AB13" s="29">
        <f>'3. Därav sectio '!AB13/'1.Ant pat totalt'!AB25</f>
        <v>3.6118468576932339E-3</v>
      </c>
      <c r="AC13" s="29">
        <f>'3. Därav sectio '!AC13/'1.Ant pat totalt'!AC25</f>
        <v>5.4454696717591896E-3</v>
      </c>
      <c r="AD13" s="29">
        <f>'3. Därav sectio '!AD13/'1.Ant pat totalt'!AD25</f>
        <v>8.796395623256811E-3</v>
      </c>
      <c r="AE13" s="29">
        <f>'3. Därav sectio '!AE13/'1.Ant pat totalt'!AE25</f>
        <v>7.2822604136323918E-3</v>
      </c>
      <c r="AF13" s="29">
        <f>'3. Därav sectio '!AF13/'1.Ant pat totalt'!AF25</f>
        <v>2.5452109845947755E-3</v>
      </c>
      <c r="AG13" s="29">
        <f>'3. Därav sectio '!AG13/'1.Ant pat totalt'!AG25</f>
        <v>1.2165450121654502E-2</v>
      </c>
      <c r="AH13" s="29">
        <f>'3. Därav sectio '!AH13/'1.Ant pat totalt'!AH25</f>
        <v>2.8214429665457475E-3</v>
      </c>
      <c r="AI13" s="29">
        <f>'3. Därav sectio '!AI13/'1.Ant pat totalt'!AI25</f>
        <v>9.3922651933701657E-3</v>
      </c>
      <c r="AJ13" s="29">
        <f>'3. Därav sectio '!AJ13/'1.Ant pat totalt'!AJ25</f>
        <v>4.9446668236402163E-3</v>
      </c>
      <c r="AK13" s="29">
        <f>'3. Därav sectio '!AK13/'1.Ant pat totalt'!AK25</f>
        <v>8.3759888320148902E-3</v>
      </c>
      <c r="AL13" s="29">
        <f>'3. Därav sectio '!AL13/'1.Ant pat totalt'!AL25</f>
        <v>1.1342155009451797E-2</v>
      </c>
      <c r="AM13" s="29">
        <f>'3. Därav sectio '!AM13/'1.Ant pat totalt'!AM25</f>
        <v>4.3010752688172043E-3</v>
      </c>
      <c r="AN13" s="29">
        <f>'3. Därav sectio '!AN13/'1.Ant pat totalt'!AN25</f>
        <v>2.4509803921568627E-3</v>
      </c>
      <c r="AO13" s="29">
        <f>'3. Därav sectio '!AO13/'1.Ant pat totalt'!AO25</f>
        <v>7.8683834048640915E-3</v>
      </c>
      <c r="AP13" s="29">
        <f>'3. Därav sectio '!AP13/'1.Ant pat totalt'!AP25</f>
        <v>5.6680161943319842E-3</v>
      </c>
      <c r="AQ13" s="29">
        <f>'3. Därav sectio '!AQ13/'1.Ant pat totalt'!AQ25</f>
        <v>3.5618878005342831E-3</v>
      </c>
      <c r="AR13" s="29">
        <f>'3. Därav sectio '!AR13/'1.Ant pat totalt'!AR25</f>
        <v>4.2313117066290554E-3</v>
      </c>
      <c r="AS13" s="29">
        <f>'3. Därav sectio '!AS13/'1.Ant pat totalt'!AS25</f>
        <v>1.1235955056179775E-2</v>
      </c>
      <c r="AT13" s="174">
        <f t="shared" si="0"/>
        <v>1.2165450121654502E-2</v>
      </c>
      <c r="AU13" s="174">
        <f t="shared" si="1"/>
        <v>2.4509803921568627E-3</v>
      </c>
      <c r="AV13" s="29">
        <f>'3. Därav sectio '!AW13/'1.Ant pat totalt'!AW25</f>
        <v>6.4647260549949414E-3</v>
      </c>
      <c r="AW13" s="280">
        <f>'3. Därav sectio '!AW13/BB13</f>
        <v>3.4904520183708002E-2</v>
      </c>
      <c r="AX13" s="311"/>
      <c r="AY13" s="313"/>
      <c r="BB13" s="11">
        <f>'3. Därav sectio '!AW26</f>
        <v>20685</v>
      </c>
    </row>
    <row r="14" spans="1:54" ht="30" customHeight="1" thickTop="1" thickBot="1" x14ac:dyDescent="0.25">
      <c r="A14" s="88" t="s">
        <v>11</v>
      </c>
      <c r="B14" s="92" t="s">
        <v>79</v>
      </c>
      <c r="D14" s="31">
        <f>'3. Därav sectio '!D14/'1.Ant pat totalt'!D25</f>
        <v>3.5485933503836317E-2</v>
      </c>
      <c r="E14" s="31">
        <f>'3. Därav sectio '!E14/'1.Ant pat totalt'!E25</f>
        <v>3.2056990204808546E-2</v>
      </c>
      <c r="F14" s="31">
        <f>'3. Därav sectio '!F14/'1.Ant pat totalt'!F25</f>
        <v>4.9197307094769549E-2</v>
      </c>
      <c r="G14" s="31">
        <f>'3. Därav sectio '!G14/'1.Ant pat totalt'!G25</f>
        <v>2.7073932662270046E-2</v>
      </c>
      <c r="H14" s="31">
        <f>'3. Därav sectio '!H14/'1.Ant pat totalt'!H25</f>
        <v>3.9832285115303984E-2</v>
      </c>
      <c r="I14" s="31">
        <f>'3. Därav sectio '!I14/'1.Ant pat totalt'!I25</f>
        <v>3.6686390532544376E-2</v>
      </c>
      <c r="J14" s="31">
        <f>'3. Därav sectio '!J14/'1.Ant pat totalt'!J25</f>
        <v>3.0620155038759689E-2</v>
      </c>
      <c r="K14" s="31">
        <f>'3. Därav sectio '!K14/'1.Ant pat totalt'!K25</f>
        <v>3.7396794560466247E-2</v>
      </c>
      <c r="L14" s="31">
        <f>'3. Därav sectio '!L14/'1.Ant pat totalt'!L25</f>
        <v>3.4503271861986914E-2</v>
      </c>
      <c r="M14" s="31">
        <f>'3. Därav sectio '!M14/'1.Ant pat totalt'!M25</f>
        <v>4.5634920634920632E-2</v>
      </c>
      <c r="N14" s="31">
        <f>'3. Därav sectio '!N14/'1.Ant pat totalt'!N25</f>
        <v>1.9306930693069307E-2</v>
      </c>
      <c r="O14" s="31">
        <f>'3. Därav sectio '!O14/'1.Ant pat totalt'!O25</f>
        <v>2.4893746205221615E-2</v>
      </c>
      <c r="P14" s="31">
        <f>'3. Därav sectio '!P14/'1.Ant pat totalt'!P25</f>
        <v>3.8670284938941653E-2</v>
      </c>
      <c r="Q14" s="31">
        <f>'3. Därav sectio '!Q14/'1.Ant pat totalt'!Q25</f>
        <v>3.9125431530494824E-2</v>
      </c>
      <c r="R14" s="31">
        <f>'3. Därav sectio '!R14/'1.Ant pat totalt'!R25</f>
        <v>2.8870084619213539E-2</v>
      </c>
      <c r="S14" s="31">
        <f>'3. Därav sectio '!S14/'1.Ant pat totalt'!S25</f>
        <v>2.243829468960359E-3</v>
      </c>
      <c r="T14" s="31">
        <f>'3. Därav sectio '!T14/'1.Ant pat totalt'!T25</f>
        <v>3.1970649895178199E-2</v>
      </c>
      <c r="U14" s="31">
        <f>'3. Därav sectio '!U14/'1.Ant pat totalt'!U25</f>
        <v>4.0584598088813942E-2</v>
      </c>
      <c r="V14" s="31">
        <f>'3. Därav sectio '!V14/'1.Ant pat totalt'!V25</f>
        <v>5.3030303030303032E-2</v>
      </c>
      <c r="W14" s="31">
        <f>'3. Därav sectio '!W14/'1.Ant pat totalt'!W25</f>
        <v>3.1163221228016045E-2</v>
      </c>
      <c r="X14" s="31">
        <f>'3. Därav sectio '!X14/'1.Ant pat totalt'!X25</f>
        <v>5.2403637938501516E-2</v>
      </c>
      <c r="Y14" s="31">
        <f>'3. Därav sectio '!Y14/'1.Ant pat totalt'!Y25</f>
        <v>4.1501976284584984E-2</v>
      </c>
      <c r="Z14" s="31">
        <f>'3. Därav sectio '!Z14/'1.Ant pat totalt'!Z25</f>
        <v>2.9150823827629912E-2</v>
      </c>
      <c r="AA14" s="31">
        <f>'3. Därav sectio '!AA14/'1.Ant pat totalt'!AA25</f>
        <v>3.5455278001611606E-2</v>
      </c>
      <c r="AB14" s="31">
        <f>'3. Därav sectio '!AB14/'1.Ant pat totalt'!AB25</f>
        <v>3.5636888995906571E-2</v>
      </c>
      <c r="AC14" s="31">
        <f>'3. Därav sectio '!AC14/'1.Ant pat totalt'!AC25</f>
        <v>5.8538798971411281E-2</v>
      </c>
      <c r="AD14" s="31">
        <f>'3. Därav sectio '!AD14/'1.Ant pat totalt'!AD25</f>
        <v>4.7414717871701352E-2</v>
      </c>
      <c r="AE14" s="31">
        <f>'3. Därav sectio '!AE14/'1.Ant pat totalt'!AE25</f>
        <v>4.9810661229245559E-2</v>
      </c>
      <c r="AF14" s="31">
        <f>'3. Därav sectio '!AF14/'1.Ant pat totalt'!AF25</f>
        <v>4.567983924983255E-2</v>
      </c>
      <c r="AG14" s="31">
        <f>'3. Därav sectio '!AG14/'1.Ant pat totalt'!AG25</f>
        <v>3.5279805352798052E-2</v>
      </c>
      <c r="AH14" s="31">
        <f>'3. Därav sectio '!AH14/'1.Ant pat totalt'!AH25</f>
        <v>3.7081821846029824E-2</v>
      </c>
      <c r="AI14" s="31">
        <f>'3. Därav sectio '!AI14/'1.Ant pat totalt'!AI25</f>
        <v>4.4751381215469614E-2</v>
      </c>
      <c r="AJ14" s="31">
        <f>'3. Därav sectio '!AJ14/'1.Ant pat totalt'!AJ25</f>
        <v>3.4612667765481518E-2</v>
      </c>
      <c r="AK14" s="31">
        <f>'3. Därav sectio '!AK14/'1.Ant pat totalt'!AK25</f>
        <v>2.6058631921824105E-2</v>
      </c>
      <c r="AL14" s="31">
        <f>'3. Därav sectio '!AL14/'1.Ant pat totalt'!AL25</f>
        <v>4.3478260869565216E-2</v>
      </c>
      <c r="AM14" s="31">
        <f>'3. Därav sectio '!AM14/'1.Ant pat totalt'!AM25</f>
        <v>3.118279569892473E-2</v>
      </c>
      <c r="AN14" s="31">
        <f>'3. Därav sectio '!AN14/'1.Ant pat totalt'!AN25</f>
        <v>4.0441176470588237E-2</v>
      </c>
      <c r="AO14" s="31">
        <f>'3. Därav sectio '!AO14/'1.Ant pat totalt'!AO25</f>
        <v>4.07725321888412E-2</v>
      </c>
      <c r="AP14" s="31">
        <f>'3. Därav sectio '!AP14/'1.Ant pat totalt'!AP25</f>
        <v>2.1862348178137651E-2</v>
      </c>
      <c r="AQ14" s="31">
        <f>'3. Därav sectio '!AQ14/'1.Ant pat totalt'!AQ25</f>
        <v>3.561887800534283E-2</v>
      </c>
      <c r="AR14" s="31">
        <f>'3. Därav sectio '!AR14/'1.Ant pat totalt'!AR25</f>
        <v>2.1156558533145273E-2</v>
      </c>
      <c r="AS14" s="31">
        <f>'3. Därav sectio '!AS14/'1.Ant pat totalt'!AS25</f>
        <v>2.0973782771535582E-2</v>
      </c>
      <c r="AT14" s="174">
        <f t="shared" si="0"/>
        <v>5.8538798971411281E-2</v>
      </c>
      <c r="AU14" s="174">
        <f t="shared" si="1"/>
        <v>2.243829468960359E-3</v>
      </c>
      <c r="AV14" s="31">
        <f>'3. Därav sectio '!AW14/'1.Ant pat totalt'!AW25</f>
        <v>3.7257237001155054E-2</v>
      </c>
      <c r="AW14" s="280">
        <f>'3. Därav sectio '!AW14/BB14</f>
        <v>0.20116026105873822</v>
      </c>
      <c r="AX14" s="311"/>
      <c r="AY14" s="313"/>
      <c r="BB14" s="11">
        <f>'3. Därav sectio '!AW26</f>
        <v>20685</v>
      </c>
    </row>
    <row r="15" spans="1:54" s="4" customFormat="1" ht="30" customHeight="1" thickTop="1" thickBot="1" x14ac:dyDescent="0.25">
      <c r="A15" s="187">
        <v>6</v>
      </c>
      <c r="B15" s="188" t="s">
        <v>18</v>
      </c>
      <c r="D15" s="189">
        <f>'3. Därav sectio '!D15/'1.Ant pat totalt'!D25</f>
        <v>1.4705882352941176E-2</v>
      </c>
      <c r="E15" s="189">
        <f>'3. Därav sectio '!E15/'1.Ant pat totalt'!E25</f>
        <v>7.1237756010685662E-3</v>
      </c>
      <c r="F15" s="189">
        <f>'3. Därav sectio '!F15/'1.Ant pat totalt'!F25</f>
        <v>1.5018125323666495E-2</v>
      </c>
      <c r="G15" s="189">
        <f>'3. Därav sectio '!G15/'1.Ant pat totalt'!G25</f>
        <v>1.3884068031933356E-2</v>
      </c>
      <c r="H15" s="189">
        <f>'3. Därav sectio '!H15/'1.Ant pat totalt'!H25</f>
        <v>4.1928721174004195E-3</v>
      </c>
      <c r="I15" s="189">
        <f>'3. Därav sectio '!I15/'1.Ant pat totalt'!I25</f>
        <v>8.2840236686390536E-3</v>
      </c>
      <c r="J15" s="189">
        <f>'3. Därav sectio '!J15/'1.Ant pat totalt'!J25</f>
        <v>2.1608527131782945E-2</v>
      </c>
      <c r="K15" s="189">
        <f>'3. Därav sectio '!K15/'1.Ant pat totalt'!K25</f>
        <v>2.476930548810102E-2</v>
      </c>
      <c r="L15" s="189">
        <f>'3. Därav sectio '!L15/'1.Ant pat totalt'!L25</f>
        <v>9.2207019631171915E-3</v>
      </c>
      <c r="M15" s="189">
        <f>'3. Därav sectio '!M15/'1.Ant pat totalt'!M25</f>
        <v>1.2896825396825396E-2</v>
      </c>
      <c r="N15" s="189">
        <f>'3. Därav sectio '!N15/'1.Ant pat totalt'!N25</f>
        <v>1.9801980198019802E-2</v>
      </c>
      <c r="O15" s="189">
        <f>'3. Därav sectio '!O15/'1.Ant pat totalt'!O25</f>
        <v>1.700060716454159E-2</v>
      </c>
      <c r="P15" s="189">
        <f>'3. Därav sectio '!P15/'1.Ant pat totalt'!P25</f>
        <v>1.4925373134328358E-2</v>
      </c>
      <c r="Q15" s="189">
        <f>'3. Därav sectio '!Q15/'1.Ant pat totalt'!Q25</f>
        <v>1.2274645186037591E-2</v>
      </c>
      <c r="R15" s="189">
        <f>'3. Därav sectio '!R15/'1.Ant pat totalt'!R25</f>
        <v>1.3439522150323544E-2</v>
      </c>
      <c r="S15" s="189">
        <f>'3. Därav sectio '!S15/'1.Ant pat totalt'!S25</f>
        <v>6.7314884068810773E-3</v>
      </c>
      <c r="T15" s="189">
        <f>'3. Därav sectio '!T15/'1.Ant pat totalt'!T25</f>
        <v>1.4150943396226415E-2</v>
      </c>
      <c r="U15" s="189">
        <f>'3. Därav sectio '!U15/'1.Ant pat totalt'!U25</f>
        <v>1.5851602023608771E-2</v>
      </c>
      <c r="V15" s="189">
        <f>'3. Därav sectio '!V15/'1.Ant pat totalt'!V25</f>
        <v>7.575757575757576E-3</v>
      </c>
      <c r="W15" s="189">
        <f>'3. Därav sectio '!W15/'1.Ant pat totalt'!W25</f>
        <v>1.5427337241592102E-2</v>
      </c>
      <c r="X15" s="189">
        <f>'3. Därav sectio '!X15/'1.Ant pat totalt'!X25</f>
        <v>2.3386747509744479E-2</v>
      </c>
      <c r="Y15" s="189">
        <f>'3. Därav sectio '!Y15/'1.Ant pat totalt'!Y25</f>
        <v>1.2845849802371542E-2</v>
      </c>
      <c r="Z15" s="189">
        <f>'3. Därav sectio '!Z15/'1.Ant pat totalt'!Z25</f>
        <v>1.9011406844106463E-2</v>
      </c>
      <c r="AA15" s="189">
        <f>'3. Därav sectio '!AA15/'1.Ant pat totalt'!AA25</f>
        <v>1.6518936341659952E-2</v>
      </c>
      <c r="AB15" s="189">
        <f>'3. Därav sectio '!AB15/'1.Ant pat totalt'!AB25</f>
        <v>2.0467132193594993E-2</v>
      </c>
      <c r="AC15" s="189">
        <f>'3. Därav sectio '!AC15/'1.Ant pat totalt'!AC25</f>
        <v>1.6487672061715322E-2</v>
      </c>
      <c r="AD15" s="189">
        <f>'3. Därav sectio '!AD15/'1.Ant pat totalt'!AD25</f>
        <v>1.8665522420081529E-2</v>
      </c>
      <c r="AE15" s="189">
        <f>'3. Därav sectio '!AE15/'1.Ant pat totalt'!AE25</f>
        <v>2.2720652490533063E-2</v>
      </c>
      <c r="AF15" s="189">
        <f>'3. Därav sectio '!AF15/'1.Ant pat totalt'!AF25</f>
        <v>1.9691895512391158E-2</v>
      </c>
      <c r="AG15" s="189">
        <f>'3. Därav sectio '!AG15/'1.Ant pat totalt'!AG25</f>
        <v>2.1289537712895375E-2</v>
      </c>
      <c r="AH15" s="189">
        <f>'3. Därav sectio '!AH15/'1.Ant pat totalt'!AH25</f>
        <v>1.0882708585247884E-2</v>
      </c>
      <c r="AI15" s="189">
        <f>'3. Därav sectio '!AI15/'1.Ant pat totalt'!AI25</f>
        <v>1.3812154696132596E-2</v>
      </c>
      <c r="AJ15" s="189">
        <f>'3. Därav sectio '!AJ15/'1.Ant pat totalt'!AJ25</f>
        <v>1.7894984695078879E-2</v>
      </c>
      <c r="AK15" s="189">
        <f>'3. Därav sectio '!AK15/'1.Ant pat totalt'!AK25</f>
        <v>1.7682643089809214E-2</v>
      </c>
      <c r="AL15" s="189">
        <f>'3. Därav sectio '!AL15/'1.Ant pat totalt'!AL25</f>
        <v>1.890359168241966E-2</v>
      </c>
      <c r="AM15" s="189">
        <f>'3. Därav sectio '!AM15/'1.Ant pat totalt'!AM25</f>
        <v>9.6774193548387101E-3</v>
      </c>
      <c r="AN15" s="189">
        <f>'3. Därav sectio '!AN15/'1.Ant pat totalt'!AN25</f>
        <v>1.2254901960784314E-2</v>
      </c>
      <c r="AO15" s="189">
        <f>'3. Därav sectio '!AO15/'1.Ant pat totalt'!AO25</f>
        <v>1.967095851216023E-2</v>
      </c>
      <c r="AP15" s="189">
        <f>'3. Därav sectio '!AP15/'1.Ant pat totalt'!AP25</f>
        <v>2.348178137651822E-2</v>
      </c>
      <c r="AQ15" s="189">
        <f>'3. Därav sectio '!AQ15/'1.Ant pat totalt'!AQ25</f>
        <v>1.8996734936182844E-2</v>
      </c>
      <c r="AR15" s="189">
        <f>'3. Därav sectio '!AR15/'1.Ant pat totalt'!AR25</f>
        <v>1.2693935119887164E-2</v>
      </c>
      <c r="AS15" s="189">
        <f>'3. Därav sectio '!AS15/'1.Ant pat totalt'!AS25</f>
        <v>1.1235955056179775E-2</v>
      </c>
      <c r="AT15" s="174">
        <f t="shared" si="0"/>
        <v>2.476930548810102E-2</v>
      </c>
      <c r="AU15" s="174">
        <f t="shared" si="1"/>
        <v>4.1928721174004195E-3</v>
      </c>
      <c r="AV15" s="189">
        <f>'3. Därav sectio '!AW15/'1.Ant pat totalt'!AW25</f>
        <v>1.6788589131738939E-2</v>
      </c>
      <c r="AW15" s="280">
        <f>'3. Därav sectio '!AW15/BB15</f>
        <v>9.0645395213923133E-2</v>
      </c>
      <c r="AX15" s="311">
        <v>6</v>
      </c>
      <c r="AY15" s="313">
        <f>AW15</f>
        <v>9.0645395213923133E-2</v>
      </c>
      <c r="BB15" s="4">
        <f>'3. Därav sectio '!AW26</f>
        <v>20685</v>
      </c>
    </row>
    <row r="16" spans="1:54" ht="30" customHeight="1" thickTop="1" thickBot="1" x14ac:dyDescent="0.25">
      <c r="A16" s="84">
        <v>7</v>
      </c>
      <c r="B16" s="89" t="s">
        <v>19</v>
      </c>
      <c r="D16" s="32">
        <f>'3. Därav sectio '!D16/'1.Ant pat totalt'!D25</f>
        <v>9.5907928388746806E-3</v>
      </c>
      <c r="E16" s="32">
        <f>'3. Därav sectio '!E16/'1.Ant pat totalt'!E25</f>
        <v>8.0142475512021364E-3</v>
      </c>
      <c r="F16" s="32">
        <f>'3. Därav sectio '!F16/'1.Ant pat totalt'!F25</f>
        <v>1.2428793371310202E-2</v>
      </c>
      <c r="G16" s="32">
        <f>'3. Därav sectio '!G16/'1.Ant pat totalt'!G25</f>
        <v>6.9420340159666782E-3</v>
      </c>
      <c r="H16" s="32">
        <f>'3. Därav sectio '!H16/'1.Ant pat totalt'!H25</f>
        <v>6.2893081761006293E-3</v>
      </c>
      <c r="I16" s="32">
        <f>'3. Därav sectio '!I16/'1.Ant pat totalt'!I25</f>
        <v>7.6923076923076927E-3</v>
      </c>
      <c r="J16" s="32">
        <f>'3. Därav sectio '!J16/'1.Ant pat totalt'!J25</f>
        <v>1.0949612403100776E-2</v>
      </c>
      <c r="K16" s="32">
        <f>'3. Därav sectio '!K16/'1.Ant pat totalt'!K25</f>
        <v>9.7134531325886349E-3</v>
      </c>
      <c r="L16" s="32">
        <f>'3. Därav sectio '!L16/'1.Ant pat totalt'!L25</f>
        <v>4.46162998215348E-3</v>
      </c>
      <c r="M16" s="32">
        <f>'3. Därav sectio '!M16/'1.Ant pat totalt'!M25</f>
        <v>9.9206349206349201E-3</v>
      </c>
      <c r="N16" s="32">
        <f>'3. Därav sectio '!N16/'1.Ant pat totalt'!N25</f>
        <v>6.9306930693069308E-3</v>
      </c>
      <c r="O16" s="32">
        <f>'3. Därav sectio '!O16/'1.Ant pat totalt'!O25</f>
        <v>8.5003035822707948E-3</v>
      </c>
      <c r="P16" s="32">
        <f>'3. Därav sectio '!P16/'1.Ant pat totalt'!P25</f>
        <v>1.0176390773405699E-2</v>
      </c>
      <c r="Q16" s="32">
        <f>'3. Därav sectio '!Q16/'1.Ant pat totalt'!Q25</f>
        <v>1.1507479861910242E-2</v>
      </c>
      <c r="R16" s="32">
        <f>'3. Därav sectio '!R16/'1.Ant pat totalt'!R25</f>
        <v>8.4619213539074162E-3</v>
      </c>
      <c r="S16" s="32">
        <f>'3. Därav sectio '!S16/'1.Ant pat totalt'!S25</f>
        <v>6.7314884068810773E-3</v>
      </c>
      <c r="T16" s="32">
        <f>'3. Därav sectio '!T16/'1.Ant pat totalt'!T25</f>
        <v>7.3375262054507341E-3</v>
      </c>
      <c r="U16" s="32">
        <f>'3. Därav sectio '!U16/'1.Ant pat totalt'!U25</f>
        <v>1.0118043844856661E-2</v>
      </c>
      <c r="V16" s="32">
        <f>'3. Därav sectio '!V16/'1.Ant pat totalt'!V25</f>
        <v>2.2727272727272728E-2</v>
      </c>
      <c r="W16" s="32">
        <f>'3. Därav sectio '!W16/'1.Ant pat totalt'!W25</f>
        <v>9.2564023449552609E-3</v>
      </c>
      <c r="X16" s="32">
        <f>'3. Därav sectio '!X16/'1.Ant pat totalt'!X25</f>
        <v>1.3858813339107838E-2</v>
      </c>
      <c r="Y16" s="32">
        <f>'3. Därav sectio '!Y16/'1.Ant pat totalt'!Y25</f>
        <v>8.8932806324110679E-3</v>
      </c>
      <c r="Z16" s="32">
        <f>'3. Därav sectio '!Z16/'1.Ant pat totalt'!Z25</f>
        <v>1.1406844106463879E-2</v>
      </c>
      <c r="AA16" s="32">
        <f>'3. Därav sectio '!AA16/'1.Ant pat totalt'!AA25</f>
        <v>9.2667203867848515E-3</v>
      </c>
      <c r="AB16" s="32">
        <f>'3. Därav sectio '!AB16/'1.Ant pat totalt'!AB25</f>
        <v>6.501324343847821E-3</v>
      </c>
      <c r="AC16" s="32">
        <f>'3. Därav sectio '!AC16/'1.Ant pat totalt'!AC25</f>
        <v>7.8656784147632733E-3</v>
      </c>
      <c r="AD16" s="32">
        <f>'3. Därav sectio '!AD16/'1.Ant pat totalt'!AD25</f>
        <v>1.0298219266251877E-2</v>
      </c>
      <c r="AE16" s="32">
        <f>'3. Därav sectio '!AE16/'1.Ant pat totalt'!AE25</f>
        <v>1.3108068744538305E-2</v>
      </c>
      <c r="AF16" s="32">
        <f>'3. Därav sectio '!AF16/'1.Ant pat totalt'!AF25</f>
        <v>1.0046885465505693E-2</v>
      </c>
      <c r="AG16" s="32">
        <f>'3. Därav sectio '!AG16/'1.Ant pat totalt'!AG25</f>
        <v>1.2773722627737226E-2</v>
      </c>
      <c r="AH16" s="32">
        <f>'3. Därav sectio '!AH16/'1.Ant pat totalt'!AH25</f>
        <v>5.642885933091495E-3</v>
      </c>
      <c r="AI16" s="32">
        <f>'3. Därav sectio '!AI16/'1.Ant pat totalt'!AI25</f>
        <v>4.9723756906077344E-3</v>
      </c>
      <c r="AJ16" s="32">
        <f>'3. Därav sectio '!AJ16/'1.Ant pat totalt'!AJ25</f>
        <v>1.036025429715093E-2</v>
      </c>
      <c r="AK16" s="32">
        <f>'3. Därav sectio '!AK16/'1.Ant pat totalt'!AK25</f>
        <v>6.0493252675663097E-3</v>
      </c>
      <c r="AL16" s="32">
        <f>'3. Därav sectio '!AL16/'1.Ant pat totalt'!AL25</f>
        <v>1.5122873345935728E-2</v>
      </c>
      <c r="AM16" s="32">
        <f>'3. Därav sectio '!AM16/'1.Ant pat totalt'!AM25</f>
        <v>1.0752688172043012E-2</v>
      </c>
      <c r="AN16" s="32">
        <f>'3. Därav sectio '!AN16/'1.Ant pat totalt'!AN25</f>
        <v>6.1274509803921568E-3</v>
      </c>
      <c r="AO16" s="32">
        <f>'3. Därav sectio '!AO16/'1.Ant pat totalt'!AO25</f>
        <v>9.2989985693848354E-3</v>
      </c>
      <c r="AP16" s="32">
        <f>'3. Därav sectio '!AP16/'1.Ant pat totalt'!AP25</f>
        <v>9.7165991902834013E-3</v>
      </c>
      <c r="AQ16" s="32">
        <f>'3. Därav sectio '!AQ16/'1.Ant pat totalt'!AQ25</f>
        <v>8.9047195013357075E-3</v>
      </c>
      <c r="AR16" s="32">
        <f>'3. Därav sectio '!AR16/'1.Ant pat totalt'!AR25</f>
        <v>1.8335684062059238E-2</v>
      </c>
      <c r="AS16" s="32">
        <f>'3. Därav sectio '!AS16/'1.Ant pat totalt'!AS25</f>
        <v>9.7378277153558051E-3</v>
      </c>
      <c r="AT16" s="174">
        <f t="shared" si="0"/>
        <v>2.2727272727272728E-2</v>
      </c>
      <c r="AU16" s="174">
        <f t="shared" si="1"/>
        <v>4.46162998215348E-3</v>
      </c>
      <c r="AV16" s="32">
        <f>'3. Därav sectio '!AW16/'1.Ant pat totalt'!AW25</f>
        <v>9.3389325143486482E-3</v>
      </c>
      <c r="AW16" s="280">
        <v>0.25</v>
      </c>
      <c r="AX16" s="311">
        <v>7</v>
      </c>
      <c r="AY16" s="313">
        <f>AW16</f>
        <v>0.25</v>
      </c>
      <c r="BB16" s="11">
        <f>'3. Därav sectio '!AW26</f>
        <v>20685</v>
      </c>
    </row>
    <row r="17" spans="1:54" ht="30" customHeight="1" thickTop="1" thickBot="1" x14ac:dyDescent="0.25">
      <c r="A17" s="82" t="s">
        <v>12</v>
      </c>
      <c r="B17" s="87" t="s">
        <v>95</v>
      </c>
      <c r="D17" s="25">
        <f>'3. Därav sectio '!D17/'1.Ant pat totalt'!D25</f>
        <v>1.2787723785166241E-3</v>
      </c>
      <c r="E17" s="25">
        <f>'3. Därav sectio '!E17/'1.Ant pat totalt'!E25</f>
        <v>1.7809439002671415E-3</v>
      </c>
      <c r="F17" s="25">
        <f>'3. Därav sectio '!F17/'1.Ant pat totalt'!F25</f>
        <v>2.5893319523562922E-3</v>
      </c>
      <c r="G17" s="25">
        <f>'3. Därav sectio '!G17/'1.Ant pat totalt'!G25</f>
        <v>2.4297119055883376E-3</v>
      </c>
      <c r="H17" s="25">
        <f>'3. Därav sectio '!H17/'1.Ant pat totalt'!H25</f>
        <v>2.0964360587002098E-3</v>
      </c>
      <c r="I17" s="25">
        <f>'3. Därav sectio '!I17/'1.Ant pat totalt'!I25</f>
        <v>2.9585798816568047E-3</v>
      </c>
      <c r="J17" s="25">
        <f>'3. Därav sectio '!J17/'1.Ant pat totalt'!J25</f>
        <v>2.1317829457364341E-3</v>
      </c>
      <c r="K17" s="25">
        <f>'3. Därav sectio '!K17/'1.Ant pat totalt'!K25</f>
        <v>1.942690626517727E-3</v>
      </c>
      <c r="L17" s="25">
        <f>'3. Därav sectio '!L17/'1.Ant pat totalt'!L25</f>
        <v>2.0820939916716239E-3</v>
      </c>
      <c r="M17" s="25">
        <f>'3. Därav sectio '!M17/'1.Ant pat totalt'!M25</f>
        <v>2.976190476190476E-3</v>
      </c>
      <c r="N17" s="25">
        <f>'3. Därav sectio '!N17/'1.Ant pat totalt'!N25</f>
        <v>3.9603960396039604E-3</v>
      </c>
      <c r="O17" s="25">
        <f>'3. Därav sectio '!O17/'1.Ant pat totalt'!O25</f>
        <v>1.8214936247723133E-3</v>
      </c>
      <c r="P17" s="25">
        <f>'3. Därav sectio '!P17/'1.Ant pat totalt'!P25</f>
        <v>1.3568521031207597E-3</v>
      </c>
      <c r="Q17" s="25">
        <f>'3. Därav sectio '!Q17/'1.Ant pat totalt'!Q25</f>
        <v>7.6716532412734941E-4</v>
      </c>
      <c r="R17" s="25">
        <f>'3. Därav sectio '!R17/'1.Ant pat totalt'!R25</f>
        <v>2.9865604778496766E-3</v>
      </c>
      <c r="S17" s="25">
        <f>'3. Därav sectio '!S17/'1.Ant pat totalt'!S25</f>
        <v>7.4794315632011965E-4</v>
      </c>
      <c r="T17" s="25">
        <f>'3. Därav sectio '!T17/'1.Ant pat totalt'!T25</f>
        <v>0</v>
      </c>
      <c r="U17" s="25">
        <f>'3. Därav sectio '!U17/'1.Ant pat totalt'!U25</f>
        <v>1.7987633501967398E-3</v>
      </c>
      <c r="V17" s="25">
        <f>'3. Därav sectio '!V17/'1.Ant pat totalt'!V25</f>
        <v>0</v>
      </c>
      <c r="W17" s="25">
        <f>'3. Därav sectio '!W17/'1.Ant pat totalt'!W25</f>
        <v>1.8512804689910522E-3</v>
      </c>
      <c r="X17" s="25">
        <f>'3. Därav sectio '!X17/'1.Ant pat totalt'!X25</f>
        <v>4.3308791684711995E-4</v>
      </c>
      <c r="Y17" s="25">
        <f>'3. Därav sectio '!Y17/'1.Ant pat totalt'!Y25</f>
        <v>0</v>
      </c>
      <c r="Z17" s="25">
        <f>'3. Därav sectio '!Z17/'1.Ant pat totalt'!Z25</f>
        <v>5.0697084917617234E-3</v>
      </c>
      <c r="AA17" s="25">
        <f>'3. Därav sectio '!AA17/'1.Ant pat totalt'!AA25</f>
        <v>1.2087026591458502E-3</v>
      </c>
      <c r="AB17" s="25">
        <f>'3. Därav sectio '!AB17/'1.Ant pat totalt'!AB25</f>
        <v>7.2236937153864679E-4</v>
      </c>
      <c r="AC17" s="25">
        <f>'3. Därav sectio '!AC17/'1.Ant pat totalt'!AC25</f>
        <v>1.0588413250642867E-3</v>
      </c>
      <c r="AD17" s="25">
        <f>'3. Därav sectio '!AD17/'1.Ant pat totalt'!AD25</f>
        <v>2.5745548165629693E-3</v>
      </c>
      <c r="AE17" s="25">
        <f>'3. Därav sectio '!AE17/'1.Ant pat totalt'!AE25</f>
        <v>2.0390329158170698E-3</v>
      </c>
      <c r="AF17" s="25">
        <f>'3. Därav sectio '!AF17/'1.Ant pat totalt'!AF25</f>
        <v>2.0093770931011385E-3</v>
      </c>
      <c r="AG17" s="25">
        <f>'3. Därav sectio '!AG17/'1.Ant pat totalt'!AG25</f>
        <v>1.2165450121654502E-3</v>
      </c>
      <c r="AH17" s="25">
        <f>'3. Därav sectio '!AH17/'1.Ant pat totalt'!AH25</f>
        <v>4.0306328093510683E-4</v>
      </c>
      <c r="AI17" s="25">
        <f>'3. Därav sectio '!AI17/'1.Ant pat totalt'!AI25</f>
        <v>1.1049723756906078E-3</v>
      </c>
      <c r="AJ17" s="25">
        <f>'3. Därav sectio '!AJ17/'1.Ant pat totalt'!AJ25</f>
        <v>2.5900635742877325E-3</v>
      </c>
      <c r="AK17" s="25">
        <f>'3. Därav sectio '!AK17/'1.Ant pat totalt'!AK25</f>
        <v>4.6533271288971617E-4</v>
      </c>
      <c r="AL17" s="25">
        <f>'3. Därav sectio '!AL17/'1.Ant pat totalt'!AL25</f>
        <v>0</v>
      </c>
      <c r="AM17" s="25">
        <f>'3. Därav sectio '!AM17/'1.Ant pat totalt'!AM25</f>
        <v>0</v>
      </c>
      <c r="AN17" s="25">
        <f>'3. Därav sectio '!AN17/'1.Ant pat totalt'!AN25</f>
        <v>0</v>
      </c>
      <c r="AO17" s="25">
        <f>'3. Därav sectio '!AO17/'1.Ant pat totalt'!AO25</f>
        <v>2.8612303290414878E-3</v>
      </c>
      <c r="AP17" s="25">
        <f>'3. Därav sectio '!AP17/'1.Ant pat totalt'!AP25</f>
        <v>0</v>
      </c>
      <c r="AQ17" s="25">
        <f>'3. Därav sectio '!AQ17/'1.Ant pat totalt'!AQ25</f>
        <v>1.7809439002671415E-3</v>
      </c>
      <c r="AR17" s="25">
        <f>'3. Därav sectio '!AR17/'1.Ant pat totalt'!AR25</f>
        <v>0</v>
      </c>
      <c r="AS17" s="25">
        <f>'3. Därav sectio '!AS17/'1.Ant pat totalt'!AS25</f>
        <v>2.2471910112359553E-3</v>
      </c>
      <c r="AT17" s="174">
        <f t="shared" si="0"/>
        <v>5.0697084917617234E-3</v>
      </c>
      <c r="AU17" s="174">
        <f t="shared" si="1"/>
        <v>0</v>
      </c>
      <c r="AV17" s="25">
        <f>'3. Därav sectio '!AW17/'1.Ant pat totalt'!AW25</f>
        <v>1.7101976128864732E-3</v>
      </c>
      <c r="AW17" s="280">
        <f>'3. Därav sectio '!AW17/BB17</f>
        <v>9.2337442591249701E-3</v>
      </c>
      <c r="AX17" s="311">
        <v>8</v>
      </c>
      <c r="AY17" s="313">
        <f>AW17+AW18+AW19</f>
        <v>3.7660140198211262E-2</v>
      </c>
      <c r="BB17" s="11">
        <f>'3. Därav sectio '!AW26</f>
        <v>20685</v>
      </c>
    </row>
    <row r="18" spans="1:54" ht="30" customHeight="1" thickTop="1" thickBot="1" x14ac:dyDescent="0.25">
      <c r="A18" s="90" t="s">
        <v>9</v>
      </c>
      <c r="B18" s="87" t="s">
        <v>96</v>
      </c>
      <c r="D18" s="34">
        <f>'3. Därav sectio '!D18/'1.Ant pat totalt'!D25</f>
        <v>1.2787723785166241E-3</v>
      </c>
      <c r="E18" s="34">
        <f>'3. Därav sectio '!E18/'1.Ant pat totalt'!E25</f>
        <v>8.9047195013357077E-4</v>
      </c>
      <c r="F18" s="34">
        <f>'3. Därav sectio '!F18/'1.Ant pat totalt'!F25</f>
        <v>1.5535991714137752E-3</v>
      </c>
      <c r="G18" s="34">
        <f>'3. Därav sectio '!G18/'1.Ant pat totalt'!G25</f>
        <v>1.7355085039916696E-3</v>
      </c>
      <c r="H18" s="34">
        <f>'3. Därav sectio '!H18/'1.Ant pat totalt'!H25</f>
        <v>0</v>
      </c>
      <c r="I18" s="34">
        <f>'3. Därav sectio '!I18/'1.Ant pat totalt'!I25</f>
        <v>5.9171597633136095E-4</v>
      </c>
      <c r="J18" s="34">
        <f>'3. Därav sectio '!J18/'1.Ant pat totalt'!J25</f>
        <v>1.937984496124031E-3</v>
      </c>
      <c r="K18" s="34">
        <f>'3. Därav sectio '!K18/'1.Ant pat totalt'!K25</f>
        <v>1.942690626517727E-3</v>
      </c>
      <c r="L18" s="34">
        <f>'3. Därav sectio '!L18/'1.Ant pat totalt'!L25</f>
        <v>8.92325996430696E-4</v>
      </c>
      <c r="M18" s="34">
        <f>'3. Därav sectio '!M18/'1.Ant pat totalt'!M25</f>
        <v>9.9206349206349201E-4</v>
      </c>
      <c r="N18" s="34">
        <f>'3. Därav sectio '!N18/'1.Ant pat totalt'!N25</f>
        <v>4.9504950495049506E-4</v>
      </c>
      <c r="O18" s="34">
        <f>'3. Därav sectio '!O18/'1.Ant pat totalt'!O25</f>
        <v>0</v>
      </c>
      <c r="P18" s="34">
        <f>'3. Därav sectio '!P18/'1.Ant pat totalt'!P25</f>
        <v>6.7842605156037987E-4</v>
      </c>
      <c r="Q18" s="34">
        <f>'3. Därav sectio '!Q18/'1.Ant pat totalt'!Q25</f>
        <v>2.3014959723820483E-3</v>
      </c>
      <c r="R18" s="34">
        <f>'3. Därav sectio '!R18/'1.Ant pat totalt'!R25</f>
        <v>9.9552015928322545E-4</v>
      </c>
      <c r="S18" s="34">
        <f>'3. Därav sectio '!S18/'1.Ant pat totalt'!S25</f>
        <v>1.1219147344801795E-3</v>
      </c>
      <c r="T18" s="34">
        <f>'3. Därav sectio '!T18/'1.Ant pat totalt'!T25</f>
        <v>0</v>
      </c>
      <c r="U18" s="34">
        <f>'3. Därav sectio '!U18/'1.Ant pat totalt'!U25</f>
        <v>1.011804384485666E-3</v>
      </c>
      <c r="V18" s="34">
        <f>'3. Därav sectio '!V18/'1.Ant pat totalt'!V25</f>
        <v>0</v>
      </c>
      <c r="W18" s="34">
        <f>'3. Därav sectio '!W18/'1.Ant pat totalt'!W25</f>
        <v>6.1709348966368404E-4</v>
      </c>
      <c r="X18" s="34">
        <f>'3. Därav sectio '!X18/'1.Ant pat totalt'!X25</f>
        <v>8.661758336942399E-4</v>
      </c>
      <c r="Y18" s="34">
        <f>'3. Därav sectio '!Y18/'1.Ant pat totalt'!Y25</f>
        <v>9.8814229249011851E-4</v>
      </c>
      <c r="Z18" s="34">
        <f>'3. Därav sectio '!Z18/'1.Ant pat totalt'!Z25</f>
        <v>0</v>
      </c>
      <c r="AA18" s="34">
        <f>'3. Därav sectio '!AA18/'1.Ant pat totalt'!AA25</f>
        <v>4.0290088638195002E-4</v>
      </c>
      <c r="AB18" s="34">
        <f>'3. Därav sectio '!AB18/'1.Ant pat totalt'!AB25</f>
        <v>1.926318324103058E-3</v>
      </c>
      <c r="AC18" s="34">
        <f>'3. Därav sectio '!AC18/'1.Ant pat totalt'!AC25</f>
        <v>7.5631523218877626E-4</v>
      </c>
      <c r="AD18" s="34">
        <f>'3. Därav sectio '!AD18/'1.Ant pat totalt'!AD25</f>
        <v>8.5818493885432307E-4</v>
      </c>
      <c r="AE18" s="34">
        <f>'3. Därav sectio '!AE18/'1.Ant pat totalt'!AE25</f>
        <v>3.2041945819982522E-3</v>
      </c>
      <c r="AF18" s="34">
        <f>'3. Därav sectio '!AF18/'1.Ant pat totalt'!AF25</f>
        <v>8.0375083724045545E-4</v>
      </c>
      <c r="AG18" s="34">
        <f>'3. Därav sectio '!AG18/'1.Ant pat totalt'!AG25</f>
        <v>6.0827250608272508E-4</v>
      </c>
      <c r="AH18" s="34">
        <f>'3. Därav sectio '!AH18/'1.Ant pat totalt'!AH25</f>
        <v>4.0306328093510683E-4</v>
      </c>
      <c r="AI18" s="34">
        <f>'3. Därav sectio '!AI18/'1.Ant pat totalt'!AI25</f>
        <v>1.1049723756906078E-3</v>
      </c>
      <c r="AJ18" s="34">
        <f>'3. Därav sectio '!AJ18/'1.Ant pat totalt'!AJ25</f>
        <v>9.4184129974099365E-4</v>
      </c>
      <c r="AK18" s="34">
        <f>'3. Därav sectio '!AK18/'1.Ant pat totalt'!AK25</f>
        <v>9.3066542577943234E-4</v>
      </c>
      <c r="AL18" s="34">
        <f>'3. Därav sectio '!AL18/'1.Ant pat totalt'!AL25</f>
        <v>0</v>
      </c>
      <c r="AM18" s="34">
        <f>'3. Därav sectio '!AM18/'1.Ant pat totalt'!AM25</f>
        <v>1.0752688172043011E-3</v>
      </c>
      <c r="AN18" s="34">
        <f>'3. Därav sectio '!AN18/'1.Ant pat totalt'!AN25</f>
        <v>0</v>
      </c>
      <c r="AO18" s="34">
        <f>'3. Därav sectio '!AO18/'1.Ant pat totalt'!AO25</f>
        <v>1.7882689556509299E-3</v>
      </c>
      <c r="AP18" s="34">
        <f>'3. Därav sectio '!AP18/'1.Ant pat totalt'!AP25</f>
        <v>0</v>
      </c>
      <c r="AQ18" s="34">
        <f>'3. Därav sectio '!AQ18/'1.Ant pat totalt'!AQ25</f>
        <v>1.1872959335114278E-3</v>
      </c>
      <c r="AR18" s="34">
        <f>'3. Därav sectio '!AR18/'1.Ant pat totalt'!AR25</f>
        <v>0</v>
      </c>
      <c r="AS18" s="34">
        <f>'3. Därav sectio '!AS18/'1.Ant pat totalt'!AS25</f>
        <v>7.4906367041198505E-4</v>
      </c>
      <c r="AT18" s="174">
        <f t="shared" si="0"/>
        <v>3.2041945819982522E-3</v>
      </c>
      <c r="AU18" s="174">
        <f t="shared" si="1"/>
        <v>0</v>
      </c>
      <c r="AV18" s="34">
        <f>'3. Därav sectio '!AW18/'1.Ant pat totalt'!AW25</f>
        <v>1.1192392754492627E-3</v>
      </c>
      <c r="AW18" s="280">
        <f>'3. Därav sectio '!AW18/BB18</f>
        <v>6.0430263475948756E-3</v>
      </c>
      <c r="AX18" s="311"/>
      <c r="AY18" s="313"/>
      <c r="BB18" s="11">
        <f>'3. Därav sectio '!AW26</f>
        <v>20685</v>
      </c>
    </row>
    <row r="19" spans="1:54" ht="30" customHeight="1" thickTop="1" thickBot="1" x14ac:dyDescent="0.25">
      <c r="A19" s="91" t="s">
        <v>11</v>
      </c>
      <c r="B19" s="162" t="s">
        <v>97</v>
      </c>
      <c r="D19" s="26">
        <f>'3. Därav sectio '!D19/'1.Ant pat totalt'!D25</f>
        <v>4.1560102301790285E-3</v>
      </c>
      <c r="E19" s="26">
        <f>'3. Därav sectio '!E19/'1.Ant pat totalt'!E25</f>
        <v>8.9047195013357077E-4</v>
      </c>
      <c r="F19" s="26">
        <f>'3. Därav sectio '!F19/'1.Ant pat totalt'!F25</f>
        <v>7.7679958570688766E-3</v>
      </c>
      <c r="G19" s="26">
        <f>'3. Därav sectio '!G19/'1.Ant pat totalt'!G25</f>
        <v>2.7768136063866713E-3</v>
      </c>
      <c r="H19" s="26">
        <f>'3. Därav sectio '!H19/'1.Ant pat totalt'!H25</f>
        <v>0</v>
      </c>
      <c r="I19" s="26">
        <f>'3. Därav sectio '!I19/'1.Ant pat totalt'!I25</f>
        <v>5.9171597633136093E-3</v>
      </c>
      <c r="J19" s="26">
        <f>'3. Därav sectio '!J19/'1.Ant pat totalt'!J25</f>
        <v>3.875968992248062E-3</v>
      </c>
      <c r="K19" s="26">
        <f>'3. Därav sectio '!K19/'1.Ant pat totalt'!K25</f>
        <v>4.8567265662943174E-3</v>
      </c>
      <c r="L19" s="26">
        <f>'3. Därav sectio '!L19/'1.Ant pat totalt'!L25</f>
        <v>4.1641879833432477E-3</v>
      </c>
      <c r="M19" s="26">
        <f>'3. Därav sectio '!M19/'1.Ant pat totalt'!M25</f>
        <v>8.9285714285714281E-3</v>
      </c>
      <c r="N19" s="26">
        <f>'3. Därav sectio '!N19/'1.Ant pat totalt'!N25</f>
        <v>4.9504950495049506E-3</v>
      </c>
      <c r="O19" s="26">
        <f>'3. Därav sectio '!O19/'1.Ant pat totalt'!O25</f>
        <v>1.8214936247723133E-3</v>
      </c>
      <c r="P19" s="26">
        <f>'3. Därav sectio '!P19/'1.Ant pat totalt'!P25</f>
        <v>3.3921302578018998E-3</v>
      </c>
      <c r="Q19" s="26">
        <f>'3. Därav sectio '!Q19/'1.Ant pat totalt'!Q25</f>
        <v>4.6029919447640967E-3</v>
      </c>
      <c r="R19" s="26">
        <f>'3. Därav sectio '!R19/'1.Ant pat totalt'!R25</f>
        <v>2.9865604778496766E-3</v>
      </c>
      <c r="S19" s="26">
        <f>'3. Därav sectio '!S19/'1.Ant pat totalt'!S25</f>
        <v>3.3657442034405387E-3</v>
      </c>
      <c r="T19" s="26">
        <f>'3. Därav sectio '!T19/'1.Ant pat totalt'!T25</f>
        <v>6.8134171907756813E-3</v>
      </c>
      <c r="U19" s="26">
        <f>'3. Därav sectio '!U19/'1.Ant pat totalt'!U25</f>
        <v>4.7217537942664421E-3</v>
      </c>
      <c r="V19" s="26">
        <f>'3. Därav sectio '!V19/'1.Ant pat totalt'!V25</f>
        <v>0</v>
      </c>
      <c r="W19" s="26">
        <f>'3. Därav sectio '!W19/'1.Ant pat totalt'!W25</f>
        <v>3.3940141931502622E-3</v>
      </c>
      <c r="X19" s="26">
        <f>'3. Därav sectio '!X19/'1.Ant pat totalt'!X25</f>
        <v>3.0316154179298397E-3</v>
      </c>
      <c r="Y19" s="26">
        <f>'3. Därav sectio '!Y19/'1.Ant pat totalt'!Y25</f>
        <v>1.976284584980237E-3</v>
      </c>
      <c r="Z19" s="26">
        <f>'3. Därav sectio '!Z19/'1.Ant pat totalt'!Z25</f>
        <v>6.3371356147021544E-3</v>
      </c>
      <c r="AA19" s="26">
        <f>'3. Därav sectio '!AA19/'1.Ant pat totalt'!AA25</f>
        <v>1.6116035455278001E-3</v>
      </c>
      <c r="AB19" s="26">
        <f>'3. Därav sectio '!AB19/'1.Ant pat totalt'!AB25</f>
        <v>3.6118468576932339E-3</v>
      </c>
      <c r="AC19" s="26">
        <f>'3. Därav sectio '!AC19/'1.Ant pat totalt'!AC25</f>
        <v>6.3530479503857212E-3</v>
      </c>
      <c r="AD19" s="26">
        <f>'3. Därav sectio '!AD19/'1.Ant pat totalt'!AD25</f>
        <v>5.3636558678395192E-3</v>
      </c>
      <c r="AE19" s="26">
        <f>'3. Därav sectio '!AE19/'1.Ant pat totalt'!AE25</f>
        <v>6.4083891639965043E-3</v>
      </c>
      <c r="AF19" s="26">
        <f>'3. Därav sectio '!AF19/'1.Ant pat totalt'!AF25</f>
        <v>4.9564634963161422E-3</v>
      </c>
      <c r="AG19" s="26">
        <f>'3. Därav sectio '!AG19/'1.Ant pat totalt'!AG25</f>
        <v>3.0413625304136255E-3</v>
      </c>
      <c r="AH19" s="26">
        <f>'3. Därav sectio '!AH19/'1.Ant pat totalt'!AH25</f>
        <v>4.0306328093510683E-4</v>
      </c>
      <c r="AI19" s="26">
        <f>'3. Därav sectio '!AI19/'1.Ant pat totalt'!AI25</f>
        <v>6.6298342541436465E-3</v>
      </c>
      <c r="AJ19" s="26">
        <f>'3. Därav sectio '!AJ19/'1.Ant pat totalt'!AJ25</f>
        <v>3.0609842241582294E-3</v>
      </c>
      <c r="AK19" s="26">
        <f>'3. Därav sectio '!AK19/'1.Ant pat totalt'!AK25</f>
        <v>1.8613308515588647E-3</v>
      </c>
      <c r="AL19" s="26">
        <f>'3. Därav sectio '!AL19/'1.Ant pat totalt'!AL25</f>
        <v>3.780718336483932E-3</v>
      </c>
      <c r="AM19" s="26">
        <f>'3. Därav sectio '!AM19/'1.Ant pat totalt'!AM25</f>
        <v>4.3010752688172043E-3</v>
      </c>
      <c r="AN19" s="26">
        <f>'3. Därav sectio '!AN19/'1.Ant pat totalt'!AN25</f>
        <v>2.4509803921568627E-3</v>
      </c>
      <c r="AO19" s="26">
        <f>'3. Därav sectio '!AO19/'1.Ant pat totalt'!AO25</f>
        <v>2.1459227467811159E-3</v>
      </c>
      <c r="AP19" s="26">
        <f>'3. Därav sectio '!AP19/'1.Ant pat totalt'!AP25</f>
        <v>8.0971659919028337E-4</v>
      </c>
      <c r="AQ19" s="26">
        <f>'3. Därav sectio '!AQ19/'1.Ant pat totalt'!AQ25</f>
        <v>3.2650638171564262E-3</v>
      </c>
      <c r="AR19" s="26">
        <f>'3. Därav sectio '!AR19/'1.Ant pat totalt'!AR25</f>
        <v>5.6417489421720732E-3</v>
      </c>
      <c r="AS19" s="26">
        <f>'3. Därav sectio '!AS19/'1.Ant pat totalt'!AS25</f>
        <v>5.9925093632958804E-3</v>
      </c>
      <c r="AT19" s="174">
        <f t="shared" si="0"/>
        <v>8.9285714285714281E-3</v>
      </c>
      <c r="AU19" s="174">
        <f t="shared" si="1"/>
        <v>0</v>
      </c>
      <c r="AV19" s="26">
        <f>'3. Därav sectio '!AW19/'1.Ant pat totalt'!AW25</f>
        <v>4.1456622762640685E-3</v>
      </c>
      <c r="AW19" s="280">
        <f>'3. Därav sectio '!AW19/BB19</f>
        <v>2.2383369591491419E-2</v>
      </c>
      <c r="AX19" s="311"/>
      <c r="AY19" s="313"/>
      <c r="BB19" s="11">
        <f>'3. Därav sectio '!AW26</f>
        <v>20685</v>
      </c>
    </row>
    <row r="20" spans="1:54" ht="30" customHeight="1" thickTop="1" thickBot="1" x14ac:dyDescent="0.25">
      <c r="A20" s="84">
        <v>9</v>
      </c>
      <c r="B20" s="89" t="s">
        <v>23</v>
      </c>
      <c r="D20" s="32">
        <f>'3. Därav sectio '!D20/'1.Ant pat totalt'!D25</f>
        <v>2.8772378516624042E-3</v>
      </c>
      <c r="E20" s="32">
        <f>'3. Därav sectio '!E20/'1.Ant pat totalt'!E25</f>
        <v>3.5618878005342831E-3</v>
      </c>
      <c r="F20" s="32">
        <f>'3. Därav sectio '!F20/'1.Ant pat totalt'!F25</f>
        <v>5.6965302951838426E-3</v>
      </c>
      <c r="G20" s="32">
        <f>'3. Därav sectio '!G20/'1.Ant pat totalt'!G25</f>
        <v>2.7768136063866713E-3</v>
      </c>
      <c r="H20" s="32">
        <f>'3. Därav sectio '!H20/'1.Ant pat totalt'!H25</f>
        <v>0</v>
      </c>
      <c r="I20" s="32">
        <f>'3. Därav sectio '!I20/'1.Ant pat totalt'!I25</f>
        <v>3.5502958579881655E-3</v>
      </c>
      <c r="J20" s="32">
        <f>'3. Därav sectio '!J20/'1.Ant pat totalt'!J25</f>
        <v>2.9069767441860465E-3</v>
      </c>
      <c r="K20" s="32">
        <f>'3. Därav sectio '!K20/'1.Ant pat totalt'!K25</f>
        <v>4.3710539096648857E-3</v>
      </c>
      <c r="L20" s="32">
        <f>'3. Därav sectio '!L20/'1.Ant pat totalt'!L25</f>
        <v>2.9744199881023199E-3</v>
      </c>
      <c r="M20" s="32">
        <f>'3. Därav sectio '!M20/'1.Ant pat totalt'!M25</f>
        <v>3.968253968253968E-3</v>
      </c>
      <c r="N20" s="32">
        <f>'3. Därav sectio '!N20/'1.Ant pat totalt'!N25</f>
        <v>9.9009900990099011E-4</v>
      </c>
      <c r="O20" s="32">
        <f>'3. Därav sectio '!O20/'1.Ant pat totalt'!O25</f>
        <v>2.4286581663630845E-3</v>
      </c>
      <c r="P20" s="32">
        <f>'3. Därav sectio '!P20/'1.Ant pat totalt'!P25</f>
        <v>1.3568521031207597E-3</v>
      </c>
      <c r="Q20" s="32">
        <f>'3. Därav sectio '!Q20/'1.Ant pat totalt'!Q25</f>
        <v>0</v>
      </c>
      <c r="R20" s="32">
        <f>'3. Därav sectio '!R20/'1.Ant pat totalt'!R25</f>
        <v>2.4888003982080635E-3</v>
      </c>
      <c r="S20" s="32">
        <f>'3. Därav sectio '!S20/'1.Ant pat totalt'!S25</f>
        <v>1.4958863126402393E-3</v>
      </c>
      <c r="T20" s="32">
        <f>'3. Därav sectio '!T20/'1.Ant pat totalt'!T25</f>
        <v>2.0964360587002098E-3</v>
      </c>
      <c r="U20" s="32">
        <f>'3. Därav sectio '!U20/'1.Ant pat totalt'!U25</f>
        <v>2.810567734682406E-3</v>
      </c>
      <c r="V20" s="32">
        <f>'3. Därav sectio '!V20/'1.Ant pat totalt'!V25</f>
        <v>3.787878787878788E-3</v>
      </c>
      <c r="W20" s="32">
        <f>'3. Därav sectio '!W20/'1.Ant pat totalt'!W25</f>
        <v>2.1598272138228943E-3</v>
      </c>
      <c r="X20" s="32">
        <f>'3. Därav sectio '!X20/'1.Ant pat totalt'!X25</f>
        <v>4.3308791684711998E-3</v>
      </c>
      <c r="Y20" s="32">
        <f>'3. Därav sectio '!Y20/'1.Ant pat totalt'!Y25</f>
        <v>5.9288537549407111E-3</v>
      </c>
      <c r="Z20" s="32">
        <f>'3. Därav sectio '!Z20/'1.Ant pat totalt'!Z25</f>
        <v>1.2674271229404308E-3</v>
      </c>
      <c r="AA20" s="32">
        <f>'3. Därav sectio '!AA20/'1.Ant pat totalt'!AA25</f>
        <v>3.6261079774375505E-3</v>
      </c>
      <c r="AB20" s="32">
        <f>'3. Därav sectio '!AB20/'1.Ant pat totalt'!AB25</f>
        <v>1.6855285335901757E-3</v>
      </c>
      <c r="AC20" s="32">
        <f>'3. Därav sectio '!AC20/'1.Ant pat totalt'!AC25</f>
        <v>2.268945696566329E-3</v>
      </c>
      <c r="AD20" s="32">
        <f>'3. Därav sectio '!AD20/'1.Ant pat totalt'!AD25</f>
        <v>4.2909246942716157E-3</v>
      </c>
      <c r="AE20" s="32">
        <f>'3. Därav sectio '!AE20/'1.Ant pat totalt'!AE25</f>
        <v>4.0780658316341397E-3</v>
      </c>
      <c r="AF20" s="32">
        <f>'3. Därav sectio '!AF20/'1.Ant pat totalt'!AF25</f>
        <v>3.2150033489618218E-3</v>
      </c>
      <c r="AG20" s="32">
        <f>'3. Därav sectio '!AG20/'1.Ant pat totalt'!AG25</f>
        <v>1.2165450121654502E-3</v>
      </c>
      <c r="AH20" s="32">
        <f>'3. Därav sectio '!AH20/'1.Ant pat totalt'!AH25</f>
        <v>5.642885933091495E-3</v>
      </c>
      <c r="AI20" s="32">
        <f>'3. Därav sectio '!AI20/'1.Ant pat totalt'!AI25</f>
        <v>1.6574585635359116E-3</v>
      </c>
      <c r="AJ20" s="32">
        <f>'3. Därav sectio '!AJ20/'1.Ant pat totalt'!AJ25</f>
        <v>1.6482222745467388E-3</v>
      </c>
      <c r="AK20" s="32">
        <f>'3. Därav sectio '!AK20/'1.Ant pat totalt'!AK25</f>
        <v>2.3266635644485808E-3</v>
      </c>
      <c r="AL20" s="32">
        <f>'3. Därav sectio '!AL20/'1.Ant pat totalt'!AL25</f>
        <v>1.890359168241966E-3</v>
      </c>
      <c r="AM20" s="32">
        <f>'3. Därav sectio '!AM20/'1.Ant pat totalt'!AM25</f>
        <v>1.0752688172043011E-3</v>
      </c>
      <c r="AN20" s="32">
        <f>'3. Därav sectio '!AN20/'1.Ant pat totalt'!AN25</f>
        <v>2.4509803921568627E-3</v>
      </c>
      <c r="AO20" s="32">
        <f>'3. Därav sectio '!AO20/'1.Ant pat totalt'!AO25</f>
        <v>1.7882689556509299E-3</v>
      </c>
      <c r="AP20" s="32">
        <f>'3. Därav sectio '!AP20/'1.Ant pat totalt'!AP25</f>
        <v>1.6194331983805667E-3</v>
      </c>
      <c r="AQ20" s="32">
        <f>'3. Därav sectio '!AQ20/'1.Ant pat totalt'!AQ25</f>
        <v>4.4523597506678537E-3</v>
      </c>
      <c r="AR20" s="32">
        <f>'3. Därav sectio '!AR20/'1.Ant pat totalt'!AR25</f>
        <v>4.2313117066290554E-3</v>
      </c>
      <c r="AS20" s="32">
        <f>'3. Därav sectio '!AS20/'1.Ant pat totalt'!AS25</f>
        <v>1.4981273408239701E-3</v>
      </c>
      <c r="AT20" s="174">
        <f t="shared" si="0"/>
        <v>5.9288537549407111E-3</v>
      </c>
      <c r="AU20" s="174">
        <f t="shared" si="1"/>
        <v>0</v>
      </c>
      <c r="AV20" s="32">
        <f>'3. Därav sectio '!AW20/'1.Ant pat totalt'!AW25</f>
        <v>2.8025751457249537E-3</v>
      </c>
      <c r="AW20" s="280">
        <f>'3. Därav sectio '!AW20/BB20</f>
        <v>1.5131737974377567E-2</v>
      </c>
      <c r="AX20" s="311">
        <v>9</v>
      </c>
      <c r="AY20" s="313">
        <f>AW20</f>
        <v>1.5131737974377567E-2</v>
      </c>
      <c r="BB20" s="11">
        <f>'3. Därav sectio '!AW26</f>
        <v>20685</v>
      </c>
    </row>
    <row r="21" spans="1:54" ht="30" customHeight="1" thickTop="1" thickBot="1" x14ac:dyDescent="0.25">
      <c r="A21" s="82" t="s">
        <v>13</v>
      </c>
      <c r="B21" s="87" t="s">
        <v>80</v>
      </c>
      <c r="D21" s="25">
        <f>'3. Därav sectio '!D21/'1.Ant pat totalt'!D25</f>
        <v>1.59846547314578E-3</v>
      </c>
      <c r="E21" s="25">
        <f>'3. Därav sectio '!E21/'1.Ant pat totalt'!E25</f>
        <v>8.9047195013357077E-4</v>
      </c>
      <c r="F21" s="25">
        <f>'3. Därav sectio '!F21/'1.Ant pat totalt'!F25</f>
        <v>3.6250647332988087E-3</v>
      </c>
      <c r="G21" s="25">
        <f>'3. Därav sectio '!G21/'1.Ant pat totalt'!G25</f>
        <v>2.0826102047900035E-3</v>
      </c>
      <c r="H21" s="25">
        <f>'3. Därav sectio '!H21/'1.Ant pat totalt'!H25</f>
        <v>0</v>
      </c>
      <c r="I21" s="25">
        <f>'3. Därav sectio '!I21/'1.Ant pat totalt'!I25</f>
        <v>5.9171597633136093E-3</v>
      </c>
      <c r="J21" s="25">
        <f>'3. Därav sectio '!J21/'1.Ant pat totalt'!J25</f>
        <v>2.6162790697674418E-3</v>
      </c>
      <c r="K21" s="25">
        <f>'3. Därav sectio '!K21/'1.Ant pat totalt'!K25</f>
        <v>3.3997085964060222E-3</v>
      </c>
      <c r="L21" s="25">
        <f>'3. Därav sectio '!L21/'1.Ant pat totalt'!L25</f>
        <v>1.784651992861392E-3</v>
      </c>
      <c r="M21" s="25">
        <f>'3. Därav sectio '!M21/'1.Ant pat totalt'!M25</f>
        <v>0</v>
      </c>
      <c r="N21" s="25">
        <f>'3. Därav sectio '!N21/'1.Ant pat totalt'!N25</f>
        <v>2.9702970297029703E-3</v>
      </c>
      <c r="O21" s="25">
        <f>'3. Därav sectio '!O21/'1.Ant pat totalt'!O25</f>
        <v>4.2501517911353974E-3</v>
      </c>
      <c r="P21" s="25">
        <f>'3. Därav sectio '!P21/'1.Ant pat totalt'!P25</f>
        <v>4.7489823609226595E-3</v>
      </c>
      <c r="Q21" s="25">
        <f>'3. Därav sectio '!Q21/'1.Ant pat totalt'!Q25</f>
        <v>5.370157268891446E-3</v>
      </c>
      <c r="R21" s="25">
        <f>'3. Därav sectio '!R21/'1.Ant pat totalt'!R25</f>
        <v>2.9865604778496766E-3</v>
      </c>
      <c r="S21" s="25">
        <f>'3. Därav sectio '!S21/'1.Ant pat totalt'!S25</f>
        <v>2.617801047120419E-3</v>
      </c>
      <c r="T21" s="25">
        <f>'3. Därav sectio '!T21/'1.Ant pat totalt'!T25</f>
        <v>5.2410901467505244E-4</v>
      </c>
      <c r="U21" s="25">
        <f>'3. Därav sectio '!U21/'1.Ant pat totalt'!U25</f>
        <v>4.2720629567172567E-3</v>
      </c>
      <c r="V21" s="25">
        <f>'3. Därav sectio '!V21/'1.Ant pat totalt'!V25</f>
        <v>0</v>
      </c>
      <c r="W21" s="25">
        <f>'3. Därav sectio '!W21/'1.Ant pat totalt'!W25</f>
        <v>1.2341869793273681E-3</v>
      </c>
      <c r="X21" s="25">
        <f>'3. Därav sectio '!X21/'1.Ant pat totalt'!X25</f>
        <v>1.2992637505413599E-3</v>
      </c>
      <c r="Y21" s="25">
        <f>'3. Därav sectio '!Y21/'1.Ant pat totalt'!Y25</f>
        <v>0</v>
      </c>
      <c r="Z21" s="25">
        <f>'3. Därav sectio '!Z21/'1.Ant pat totalt'!Z25</f>
        <v>1.2674271229404308E-3</v>
      </c>
      <c r="AA21" s="25">
        <f>'3. Därav sectio '!AA21/'1.Ant pat totalt'!AA25</f>
        <v>3.2232070910556002E-3</v>
      </c>
      <c r="AB21" s="25">
        <f>'3. Därav sectio '!AB21/'1.Ant pat totalt'!AB25</f>
        <v>1.6855285335901757E-3</v>
      </c>
      <c r="AC21" s="25">
        <f>'3. Därav sectio '!AC21/'1.Ant pat totalt'!AC25</f>
        <v>2.268945696566329E-3</v>
      </c>
      <c r="AD21" s="25">
        <f>'3. Därav sectio '!AD21/'1.Ant pat totalt'!AD25</f>
        <v>3.8618322248444542E-3</v>
      </c>
      <c r="AE21" s="25">
        <f>'3. Därav sectio '!AE21/'1.Ant pat totalt'!AE25</f>
        <v>3.2041945819982522E-3</v>
      </c>
      <c r="AF21" s="25">
        <f>'3. Därav sectio '!AF21/'1.Ant pat totalt'!AF25</f>
        <v>1.7414601473543202E-3</v>
      </c>
      <c r="AG21" s="25">
        <f>'3. Därav sectio '!AG21/'1.Ant pat totalt'!AG25</f>
        <v>4.2579075425790754E-3</v>
      </c>
      <c r="AH21" s="25">
        <f>'3. Därav sectio '!AH21/'1.Ant pat totalt'!AH25</f>
        <v>2.015316404675534E-3</v>
      </c>
      <c r="AI21" s="25">
        <f>'3. Därav sectio '!AI21/'1.Ant pat totalt'!AI25</f>
        <v>4.4198895027624313E-3</v>
      </c>
      <c r="AJ21" s="25">
        <f>'3. Därav sectio '!AJ21/'1.Ant pat totalt'!AJ25</f>
        <v>4.2382858488344711E-3</v>
      </c>
      <c r="AK21" s="25">
        <f>'3. Därav sectio '!AK21/'1.Ant pat totalt'!AK25</f>
        <v>9.3066542577943234E-4</v>
      </c>
      <c r="AL21" s="25">
        <f>'3. Därav sectio '!AL21/'1.Ant pat totalt'!AL25</f>
        <v>1.890359168241966E-3</v>
      </c>
      <c r="AM21" s="25">
        <f>'3. Därav sectio '!AM21/'1.Ant pat totalt'!AM25</f>
        <v>2.1505376344086021E-3</v>
      </c>
      <c r="AN21" s="25">
        <f>'3. Därav sectio '!AN21/'1.Ant pat totalt'!AN25</f>
        <v>2.4509803921568627E-3</v>
      </c>
      <c r="AO21" s="25">
        <f>'3. Därav sectio '!AO21/'1.Ant pat totalt'!AO25</f>
        <v>1.4306151645207439E-3</v>
      </c>
      <c r="AP21" s="25">
        <f>'3. Därav sectio '!AP21/'1.Ant pat totalt'!AP25</f>
        <v>0</v>
      </c>
      <c r="AQ21" s="25">
        <f>'3. Därav sectio '!AQ21/'1.Ant pat totalt'!AQ25</f>
        <v>3.2650638171564262E-3</v>
      </c>
      <c r="AR21" s="25">
        <f>'3. Därav sectio '!AR21/'1.Ant pat totalt'!AR25</f>
        <v>5.6417489421720732E-3</v>
      </c>
      <c r="AS21" s="25">
        <f>'3. Därav sectio '!AS21/'1.Ant pat totalt'!AS25</f>
        <v>3.7453183520599251E-3</v>
      </c>
      <c r="AT21" s="174">
        <f t="shared" si="0"/>
        <v>5.9171597633136093E-3</v>
      </c>
      <c r="AU21" s="174">
        <f t="shared" si="1"/>
        <v>0</v>
      </c>
      <c r="AV21" s="25">
        <f>'3. Därav sectio '!AW21/'1.Ant pat totalt'!AW25</f>
        <v>2.7219899178926067E-3</v>
      </c>
      <c r="AW21" s="280">
        <f>'3. Därav sectio '!AW21/BB21</f>
        <v>1.4696640077350737E-2</v>
      </c>
      <c r="AX21" s="311">
        <v>10</v>
      </c>
      <c r="AY21" s="313">
        <f>AW21+AW22+AW23</f>
        <v>7.21779066956732E-2</v>
      </c>
      <c r="BB21" s="11">
        <f>'3. Därav sectio '!AW26</f>
        <v>20685</v>
      </c>
    </row>
    <row r="22" spans="1:54" ht="30" customHeight="1" thickTop="1" thickBot="1" x14ac:dyDescent="0.25">
      <c r="A22" s="90" t="s">
        <v>9</v>
      </c>
      <c r="B22" s="162" t="s">
        <v>81</v>
      </c>
      <c r="D22" s="34">
        <f>'3. Därav sectio '!D22/'1.Ant pat totalt'!D25</f>
        <v>6.3938618925831207E-4</v>
      </c>
      <c r="E22" s="34">
        <f>'3. Därav sectio '!E22/'1.Ant pat totalt'!E25</f>
        <v>8.9047195013357077E-4</v>
      </c>
      <c r="F22" s="34">
        <f>'3. Därav sectio '!F22/'1.Ant pat totalt'!F25</f>
        <v>0</v>
      </c>
      <c r="G22" s="34">
        <f>'3. Därav sectio '!G22/'1.Ant pat totalt'!G25</f>
        <v>1.3884068031933356E-3</v>
      </c>
      <c r="H22" s="34">
        <f>'3. Därav sectio '!H22/'1.Ant pat totalt'!H25</f>
        <v>0</v>
      </c>
      <c r="I22" s="34">
        <f>'3. Därav sectio '!I22/'1.Ant pat totalt'!I25</f>
        <v>3.5502958579881655E-3</v>
      </c>
      <c r="J22" s="34">
        <f>'3. Därav sectio '!J22/'1.Ant pat totalt'!J25</f>
        <v>2.1317829457364341E-3</v>
      </c>
      <c r="K22" s="34">
        <f>'3. Därav sectio '!K22/'1.Ant pat totalt'!K25</f>
        <v>1.4570179698882952E-3</v>
      </c>
      <c r="L22" s="34">
        <f>'3. Därav sectio '!L22/'1.Ant pat totalt'!L25</f>
        <v>2.0820939916716239E-3</v>
      </c>
      <c r="M22" s="34">
        <f>'3. Därav sectio '!M22/'1.Ant pat totalt'!M25</f>
        <v>9.9206349206349201E-4</v>
      </c>
      <c r="N22" s="34">
        <f>'3. Därav sectio '!N22/'1.Ant pat totalt'!N25</f>
        <v>1.4851485148514852E-3</v>
      </c>
      <c r="O22" s="34">
        <f>'3. Därav sectio '!O22/'1.Ant pat totalt'!O25</f>
        <v>6.0716454159077113E-4</v>
      </c>
      <c r="P22" s="34">
        <f>'3. Därav sectio '!P22/'1.Ant pat totalt'!P25</f>
        <v>2.0352781546811396E-3</v>
      </c>
      <c r="Q22" s="34">
        <f>'3. Därav sectio '!Q22/'1.Ant pat totalt'!Q25</f>
        <v>3.8358266206367474E-3</v>
      </c>
      <c r="R22" s="34">
        <f>'3. Därav sectio '!R22/'1.Ant pat totalt'!R25</f>
        <v>4.9776007964161273E-4</v>
      </c>
      <c r="S22" s="34">
        <f>'3. Därav sectio '!S22/'1.Ant pat totalt'!S25</f>
        <v>4.4876589379207179E-3</v>
      </c>
      <c r="T22" s="34">
        <f>'3. Därav sectio '!T22/'1.Ant pat totalt'!T25</f>
        <v>2.6205450733752622E-3</v>
      </c>
      <c r="U22" s="34">
        <f>'3. Därav sectio '!U22/'1.Ant pat totalt'!U25</f>
        <v>2.023608768971332E-3</v>
      </c>
      <c r="V22" s="34">
        <f>'3. Därav sectio '!V22/'1.Ant pat totalt'!V25</f>
        <v>3.787878787878788E-3</v>
      </c>
      <c r="W22" s="34">
        <f>'3. Därav sectio '!W22/'1.Ant pat totalt'!W25</f>
        <v>1.2341869793273681E-3</v>
      </c>
      <c r="X22" s="34">
        <f>'3. Därav sectio '!X22/'1.Ant pat totalt'!X25</f>
        <v>2.5985275010827198E-3</v>
      </c>
      <c r="Y22" s="34">
        <f>'3. Därav sectio '!Y22/'1.Ant pat totalt'!Y25</f>
        <v>0</v>
      </c>
      <c r="Z22" s="34">
        <f>'3. Därav sectio '!Z22/'1.Ant pat totalt'!Z25</f>
        <v>1.2674271229404308E-3</v>
      </c>
      <c r="AA22" s="34">
        <f>'3. Därav sectio '!AA22/'1.Ant pat totalt'!AA25</f>
        <v>2.4174053182917004E-3</v>
      </c>
      <c r="AB22" s="34">
        <f>'3. Därav sectio '!AB22/'1.Ant pat totalt'!AB25</f>
        <v>1.4447387430772936E-3</v>
      </c>
      <c r="AC22" s="34">
        <f>'3. Därav sectio '!AC22/'1.Ant pat totalt'!AC25</f>
        <v>1.815156557253063E-3</v>
      </c>
      <c r="AD22" s="34">
        <f>'3. Därav sectio '!AD22/'1.Ant pat totalt'!AD25</f>
        <v>1.5018236429950654E-3</v>
      </c>
      <c r="AE22" s="34">
        <f>'3. Därav sectio '!AE22/'1.Ant pat totalt'!AE25</f>
        <v>8.7387124963588696E-4</v>
      </c>
      <c r="AF22" s="34">
        <f>'3. Därav sectio '!AF22/'1.Ant pat totalt'!AF25</f>
        <v>8.0375083724045545E-4</v>
      </c>
      <c r="AG22" s="34">
        <f>'3. Därav sectio '!AG22/'1.Ant pat totalt'!AG25</f>
        <v>1.2165450121654502E-3</v>
      </c>
      <c r="AH22" s="34">
        <f>'3. Därav sectio '!AH22/'1.Ant pat totalt'!AH25</f>
        <v>0</v>
      </c>
      <c r="AI22" s="34">
        <f>'3. Därav sectio '!AI22/'1.Ant pat totalt'!AI25</f>
        <v>1.1049723756906078E-3</v>
      </c>
      <c r="AJ22" s="34">
        <f>'3. Därav sectio '!AJ22/'1.Ant pat totalt'!AJ25</f>
        <v>2.5900635742877325E-3</v>
      </c>
      <c r="AK22" s="34">
        <f>'3. Därav sectio '!AK22/'1.Ant pat totalt'!AK25</f>
        <v>4.6533271288971617E-4</v>
      </c>
      <c r="AL22" s="34">
        <f>'3. Därav sectio '!AL22/'1.Ant pat totalt'!AL25</f>
        <v>0</v>
      </c>
      <c r="AM22" s="34">
        <f>'3. Därav sectio '!AM22/'1.Ant pat totalt'!AM25</f>
        <v>0</v>
      </c>
      <c r="AN22" s="34">
        <f>'3. Därav sectio '!AN22/'1.Ant pat totalt'!AN25</f>
        <v>1.2254901960784314E-3</v>
      </c>
      <c r="AO22" s="34">
        <f>'3. Därav sectio '!AO22/'1.Ant pat totalt'!AO25</f>
        <v>7.1530758226037196E-4</v>
      </c>
      <c r="AP22" s="34">
        <f>'3. Därav sectio '!AP22/'1.Ant pat totalt'!AP25</f>
        <v>0</v>
      </c>
      <c r="AQ22" s="34">
        <f>'3. Därav sectio '!AQ22/'1.Ant pat totalt'!AQ25</f>
        <v>1.4841199168892847E-3</v>
      </c>
      <c r="AR22" s="34">
        <f>'3. Därav sectio '!AR22/'1.Ant pat totalt'!AR25</f>
        <v>0</v>
      </c>
      <c r="AS22" s="34">
        <f>'3. Därav sectio '!AS22/'1.Ant pat totalt'!AS25</f>
        <v>0</v>
      </c>
      <c r="AT22" s="174">
        <f t="shared" si="0"/>
        <v>4.4876589379207179E-3</v>
      </c>
      <c r="AU22" s="174">
        <f t="shared" si="1"/>
        <v>0</v>
      </c>
      <c r="AV22" s="34">
        <f>'3. Därav sectio '!AW22/'1.Ant pat totalt'!AW25</f>
        <v>1.5669349856289676E-3</v>
      </c>
      <c r="AW22" s="280">
        <f>'3. Därav sectio '!AW22/BB22</f>
        <v>8.4602368866328256E-3</v>
      </c>
      <c r="AX22" s="277"/>
      <c r="AY22" s="314"/>
      <c r="BB22" s="11">
        <f>'3. Därav sectio '!AW26</f>
        <v>20685</v>
      </c>
    </row>
    <row r="23" spans="1:54" ht="30" customHeight="1" thickTop="1" thickBot="1" x14ac:dyDescent="0.25">
      <c r="A23" s="91" t="s">
        <v>11</v>
      </c>
      <c r="B23" s="92" t="s">
        <v>82</v>
      </c>
      <c r="D23" s="26">
        <f>'3. Därav sectio '!D23/'1.Ant pat totalt'!D25</f>
        <v>5.434782608695652E-3</v>
      </c>
      <c r="E23" s="26">
        <f>'3. Därav sectio '!E23/'1.Ant pat totalt'!E25</f>
        <v>1.7809439002671415E-3</v>
      </c>
      <c r="F23" s="26">
        <f>'3. Därav sectio '!F23/'1.Ant pat totalt'!F25</f>
        <v>1.5535991714137753E-2</v>
      </c>
      <c r="G23" s="26">
        <f>'3. Därav sectio '!G23/'1.Ant pat totalt'!G25</f>
        <v>1.0760152724748352E-2</v>
      </c>
      <c r="H23" s="26">
        <f>'3. Därav sectio '!H23/'1.Ant pat totalt'!H25</f>
        <v>8.385744234800839E-3</v>
      </c>
      <c r="I23" s="26">
        <f>'3. Därav sectio '!I23/'1.Ant pat totalt'!I25</f>
        <v>1.8343195266272188E-2</v>
      </c>
      <c r="J23" s="26">
        <f>'3. Därav sectio '!J23/'1.Ant pat totalt'!J25</f>
        <v>9.5930232558139542E-3</v>
      </c>
      <c r="K23" s="26">
        <f>'3. Därav sectio '!K23/'1.Ant pat totalt'!K25</f>
        <v>6.7994171928120444E-3</v>
      </c>
      <c r="L23" s="26">
        <f>'3. Därav sectio '!L23/'1.Ant pat totalt'!L25</f>
        <v>6.8411659726353357E-3</v>
      </c>
      <c r="M23" s="26">
        <f>'3. Därav sectio '!M23/'1.Ant pat totalt'!M25</f>
        <v>1.984126984126984E-3</v>
      </c>
      <c r="N23" s="26">
        <f>'3. Därav sectio '!N23/'1.Ant pat totalt'!N25</f>
        <v>9.4059405940594056E-3</v>
      </c>
      <c r="O23" s="26">
        <f>'3. Därav sectio '!O23/'1.Ant pat totalt'!O25</f>
        <v>7.2859744990892532E-3</v>
      </c>
      <c r="P23" s="26">
        <f>'3. Därav sectio '!P23/'1.Ant pat totalt'!P25</f>
        <v>1.2211668928086838E-2</v>
      </c>
      <c r="Q23" s="26">
        <f>'3. Därav sectio '!Q23/'1.Ant pat totalt'!Q25</f>
        <v>4.9865746068277718E-3</v>
      </c>
      <c r="R23" s="26">
        <f>'3. Därav sectio '!R23/'1.Ant pat totalt'!R25</f>
        <v>1.5430562468889995E-2</v>
      </c>
      <c r="S23" s="26">
        <f>'3. Därav sectio '!S23/'1.Ant pat totalt'!S25</f>
        <v>5.9835452505609572E-3</v>
      </c>
      <c r="T23" s="26">
        <f>'3. Därav sectio '!T23/'1.Ant pat totalt'!T25</f>
        <v>1.2578616352201259E-2</v>
      </c>
      <c r="U23" s="26">
        <f>'3. Därav sectio '!U23/'1.Ant pat totalt'!U25</f>
        <v>1.371557054525014E-2</v>
      </c>
      <c r="V23" s="26">
        <f>'3. Därav sectio '!V23/'1.Ant pat totalt'!V25</f>
        <v>0</v>
      </c>
      <c r="W23" s="26">
        <f>'3. Därav sectio '!W23/'1.Ant pat totalt'!W25</f>
        <v>9.2564023449552609E-3</v>
      </c>
      <c r="X23" s="26">
        <f>'3. Därav sectio '!X23/'1.Ant pat totalt'!X25</f>
        <v>6.9294066695539192E-3</v>
      </c>
      <c r="Y23" s="26">
        <f>'3. Därav sectio '!Y23/'1.Ant pat totalt'!Y25</f>
        <v>4.940711462450593E-3</v>
      </c>
      <c r="Z23" s="26">
        <f>'3. Därav sectio '!Z23/'1.Ant pat totalt'!Z25</f>
        <v>7.6045627376425855E-3</v>
      </c>
      <c r="AA23" s="26">
        <f>'3. Därav sectio '!AA23/'1.Ant pat totalt'!AA25</f>
        <v>6.8493150684931503E-3</v>
      </c>
      <c r="AB23" s="26">
        <f>'3. Därav sectio '!AB23/'1.Ant pat totalt'!AB25</f>
        <v>5.2973753912834093E-3</v>
      </c>
      <c r="AC23" s="26">
        <f>'3. Därav sectio '!AC23/'1.Ant pat totalt'!AC25</f>
        <v>1.0437150204205112E-2</v>
      </c>
      <c r="AD23" s="26">
        <f>'3. Därav sectio '!AD23/'1.Ant pat totalt'!AD25</f>
        <v>9.4400343273975534E-3</v>
      </c>
      <c r="AE23" s="26">
        <f>'3. Därav sectio '!AE23/'1.Ant pat totalt'!AE25</f>
        <v>1.3108068744538305E-2</v>
      </c>
      <c r="AF23" s="26">
        <f>'3. Därav sectio '!AF23/'1.Ant pat totalt'!AF25</f>
        <v>7.903549899531145E-3</v>
      </c>
      <c r="AG23" s="26">
        <f>'3. Därav sectio '!AG23/'1.Ant pat totalt'!AG25</f>
        <v>8.5158150851581509E-3</v>
      </c>
      <c r="AH23" s="26">
        <f>'3. Därav sectio '!AH23/'1.Ant pat totalt'!AH25</f>
        <v>2.4183796856106408E-3</v>
      </c>
      <c r="AI23" s="26">
        <f>'3. Därav sectio '!AI23/'1.Ant pat totalt'!AI25</f>
        <v>1.2154696132596685E-2</v>
      </c>
      <c r="AJ23" s="26">
        <f>'3. Därav sectio '!AJ23/'1.Ant pat totalt'!AJ25</f>
        <v>1.2008476571697669E-2</v>
      </c>
      <c r="AK23" s="26">
        <f>'3. Därav sectio '!AK23/'1.Ant pat totalt'!AK25</f>
        <v>9.3066542577943234E-4</v>
      </c>
      <c r="AL23" s="26">
        <f>'3. Därav sectio '!AL23/'1.Ant pat totalt'!AL25</f>
        <v>7.5614366729678641E-3</v>
      </c>
      <c r="AM23" s="26">
        <f>'3. Därav sectio '!AM23/'1.Ant pat totalt'!AM25</f>
        <v>3.2258064516129032E-3</v>
      </c>
      <c r="AN23" s="26">
        <f>'3. Därav sectio '!AN23/'1.Ant pat totalt'!AN25</f>
        <v>1.2254901960784314E-2</v>
      </c>
      <c r="AO23" s="26">
        <f>'3. Därav sectio '!AO23/'1.Ant pat totalt'!AO25</f>
        <v>1.0371959942775394E-2</v>
      </c>
      <c r="AP23" s="26">
        <f>'3. Därav sectio '!AP23/'1.Ant pat totalt'!AP25</f>
        <v>1.6194331983805667E-3</v>
      </c>
      <c r="AQ23" s="26">
        <f>'3. Därav sectio '!AQ23/'1.Ant pat totalt'!AQ25</f>
        <v>8.607895517957851E-3</v>
      </c>
      <c r="AR23" s="26">
        <f>'3. Därav sectio '!AR23/'1.Ant pat totalt'!AR25</f>
        <v>5.6417489421720732E-3</v>
      </c>
      <c r="AS23" s="26">
        <f>'3. Därav sectio '!AS23/'1.Ant pat totalt'!AS25</f>
        <v>1.2734082397003745E-2</v>
      </c>
      <c r="AT23" s="174">
        <f t="shared" si="0"/>
        <v>1.8343195266272188E-2</v>
      </c>
      <c r="AU23" s="174">
        <f t="shared" si="1"/>
        <v>0</v>
      </c>
      <c r="AV23" s="26">
        <f>'3. Därav sectio '!AW23/'1.Ant pat totalt'!AW25</f>
        <v>9.0792690024444189E-3</v>
      </c>
      <c r="AW23" s="280">
        <f>'3. Därav sectio '!AW23/BB23</f>
        <v>4.9021029731689633E-2</v>
      </c>
      <c r="AX23" s="277"/>
      <c r="AY23" s="314"/>
      <c r="BB23" s="11">
        <f>'3. Därav sectio '!AW26</f>
        <v>20685</v>
      </c>
    </row>
    <row r="24" spans="1:54" ht="30" customHeight="1" thickTop="1" thickBot="1" x14ac:dyDescent="0.25">
      <c r="A24" s="375"/>
      <c r="B24" s="376" t="s">
        <v>148</v>
      </c>
      <c r="D24" s="26">
        <f>'3. Därav sectio '!D24/'1.Ant pat totalt'!D25</f>
        <v>0</v>
      </c>
      <c r="E24" s="26">
        <f>'3. Därav sectio '!E24/'1.Ant pat totalt'!E25</f>
        <v>0</v>
      </c>
      <c r="F24" s="26">
        <f>'3. Därav sectio '!F24/'1.Ant pat totalt'!F25</f>
        <v>0</v>
      </c>
      <c r="G24" s="26">
        <f>'3. Därav sectio '!G24/'1.Ant pat totalt'!G25</f>
        <v>0</v>
      </c>
      <c r="H24" s="26">
        <f>'3. Därav sectio '!H24/'1.Ant pat totalt'!H25</f>
        <v>0</v>
      </c>
      <c r="I24" s="26">
        <f>'3. Därav sectio '!I24/'1.Ant pat totalt'!I25</f>
        <v>0</v>
      </c>
      <c r="J24" s="26">
        <f>'3. Därav sectio '!J24/'1.Ant pat totalt'!J25</f>
        <v>0</v>
      </c>
      <c r="K24" s="26">
        <f>'3. Därav sectio '!K24/'1.Ant pat totalt'!K25</f>
        <v>0</v>
      </c>
      <c r="L24" s="26">
        <f>'3. Därav sectio '!L24/'1.Ant pat totalt'!L25</f>
        <v>0</v>
      </c>
      <c r="M24" s="26">
        <f>'3. Därav sectio '!M24/'1.Ant pat totalt'!M25</f>
        <v>0</v>
      </c>
      <c r="N24" s="26">
        <f>'3. Därav sectio '!N24/'1.Ant pat totalt'!N25</f>
        <v>0</v>
      </c>
      <c r="O24" s="26">
        <f>'3. Därav sectio '!O24/'1.Ant pat totalt'!O25</f>
        <v>0</v>
      </c>
      <c r="P24" s="26">
        <f>'3. Därav sectio '!P24/'1.Ant pat totalt'!P25</f>
        <v>0</v>
      </c>
      <c r="Q24" s="26">
        <f>'3. Därav sectio '!Q24/'1.Ant pat totalt'!Q25</f>
        <v>0</v>
      </c>
      <c r="R24" s="26">
        <f>'3. Därav sectio '!R24/'1.Ant pat totalt'!R25</f>
        <v>0</v>
      </c>
      <c r="S24" s="26">
        <f>'3. Därav sectio '!S24/'1.Ant pat totalt'!S25</f>
        <v>0</v>
      </c>
      <c r="T24" s="26">
        <f>'3. Därav sectio '!T24/'1.Ant pat totalt'!T25</f>
        <v>0</v>
      </c>
      <c r="U24" s="26">
        <f>'3. Därav sectio '!U24/'1.Ant pat totalt'!U25</f>
        <v>0</v>
      </c>
      <c r="V24" s="26">
        <f>'3. Därav sectio '!V24/'1.Ant pat totalt'!V25</f>
        <v>0</v>
      </c>
      <c r="W24" s="26">
        <f>'3. Därav sectio '!W24/'1.Ant pat totalt'!W25</f>
        <v>0</v>
      </c>
      <c r="X24" s="26">
        <f>'3. Därav sectio '!X24/'1.Ant pat totalt'!X25</f>
        <v>0</v>
      </c>
      <c r="Y24" s="26">
        <f>'3. Därav sectio '!Y24/'1.Ant pat totalt'!Y25</f>
        <v>0</v>
      </c>
      <c r="Z24" s="26">
        <f>'3. Därav sectio '!Z24/'1.Ant pat totalt'!Z25</f>
        <v>0</v>
      </c>
      <c r="AA24" s="26">
        <f>'3. Därav sectio '!AA24/'1.Ant pat totalt'!AA25</f>
        <v>0</v>
      </c>
      <c r="AB24" s="26">
        <f>'3. Därav sectio '!AB24/'1.Ant pat totalt'!AB25</f>
        <v>0</v>
      </c>
      <c r="AC24" s="26">
        <f>'3. Därav sectio '!AC24/'1.Ant pat totalt'!AC25</f>
        <v>0</v>
      </c>
      <c r="AD24" s="26">
        <f>'3. Därav sectio '!AD24/'1.Ant pat totalt'!AD25</f>
        <v>0</v>
      </c>
      <c r="AE24" s="26">
        <f>'3. Därav sectio '!AE24/'1.Ant pat totalt'!AE25</f>
        <v>0</v>
      </c>
      <c r="AF24" s="26">
        <f>'3. Därav sectio '!AF24/'1.Ant pat totalt'!AF25</f>
        <v>0</v>
      </c>
      <c r="AG24" s="26">
        <f>'3. Därav sectio '!AG24/'1.Ant pat totalt'!AG25</f>
        <v>0</v>
      </c>
      <c r="AH24" s="26">
        <f>'3. Därav sectio '!AH24/'1.Ant pat totalt'!AH25</f>
        <v>0</v>
      </c>
      <c r="AI24" s="26">
        <f>'3. Därav sectio '!AI24/'1.Ant pat totalt'!AI25</f>
        <v>0</v>
      </c>
      <c r="AJ24" s="26">
        <f>'3. Därav sectio '!AJ24/'1.Ant pat totalt'!AJ25</f>
        <v>0</v>
      </c>
      <c r="AK24" s="26">
        <f>'3. Därav sectio '!AK24/'1.Ant pat totalt'!AK25</f>
        <v>0</v>
      </c>
      <c r="AL24" s="26">
        <f>'3. Därav sectio '!AL24/'1.Ant pat totalt'!AL25</f>
        <v>0</v>
      </c>
      <c r="AM24" s="26">
        <f>'3. Därav sectio '!AM24/'1.Ant pat totalt'!AM25</f>
        <v>0</v>
      </c>
      <c r="AN24" s="26">
        <f>'3. Därav sectio '!AN24/'1.Ant pat totalt'!AN25</f>
        <v>0</v>
      </c>
      <c r="AO24" s="26">
        <f>'3. Därav sectio '!AO24/'1.Ant pat totalt'!AO25</f>
        <v>0</v>
      </c>
      <c r="AP24" s="26">
        <f>'3. Därav sectio '!AP24/'1.Ant pat totalt'!AP25</f>
        <v>0</v>
      </c>
      <c r="AQ24" s="26">
        <f>'3. Därav sectio '!AQ24/'1.Ant pat totalt'!AQ25</f>
        <v>0</v>
      </c>
      <c r="AR24" s="26">
        <f>'3. Därav sectio '!AR24/'1.Ant pat totalt'!AR25</f>
        <v>0</v>
      </c>
      <c r="AS24" s="26">
        <f>'3. Därav sectio '!AS24/'1.Ant pat totalt'!AS25</f>
        <v>0</v>
      </c>
      <c r="AT24" s="26">
        <f>'3. Därav sectio '!AU24/'1.Ant pat totalt'!AU25</f>
        <v>0</v>
      </c>
      <c r="AU24" s="26">
        <f>'3. Därav sectio '!AV24/'1.Ant pat totalt'!AV25</f>
        <v>0</v>
      </c>
      <c r="AV24" s="26">
        <f>'3. Därav sectio '!AW24/'1.Ant pat totalt'!AW25</f>
        <v>0</v>
      </c>
      <c r="AW24" s="280">
        <f>'3. Därav sectio '!AW24/BB24</f>
        <v>0</v>
      </c>
      <c r="AX24" s="277"/>
      <c r="AY24" s="314"/>
      <c r="BB24" s="11">
        <f>'3. Därav sectio '!AW26</f>
        <v>20685</v>
      </c>
    </row>
    <row r="25" spans="1:54" ht="21" customHeight="1" thickTop="1" x14ac:dyDescent="0.2">
      <c r="D25" s="37">
        <f>SUM(D6:D24)</f>
        <v>0.18222506393861898</v>
      </c>
      <c r="E25" s="37">
        <f>SUM(E6:E24)</f>
        <v>0.12377560106856633</v>
      </c>
      <c r="F25" s="37">
        <f t="shared" ref="F25:AS25" si="2">SUM(F6:F24)</f>
        <v>0.21595028482651482</v>
      </c>
      <c r="G25" s="37">
        <f t="shared" si="2"/>
        <v>0.13432835820895522</v>
      </c>
      <c r="H25" s="37">
        <f t="shared" si="2"/>
        <v>0.20545073375262057</v>
      </c>
      <c r="I25" s="37">
        <f t="shared" si="2"/>
        <v>0.21183431952662721</v>
      </c>
      <c r="J25" s="37">
        <f t="shared" si="2"/>
        <v>0.20523255813953489</v>
      </c>
      <c r="K25" s="37">
        <f t="shared" si="2"/>
        <v>0.18844099077221951</v>
      </c>
      <c r="L25" s="37">
        <f t="shared" si="2"/>
        <v>0.14544913741820348</v>
      </c>
      <c r="M25" s="37">
        <f t="shared" si="2"/>
        <v>0.17162698412698407</v>
      </c>
      <c r="N25" s="37">
        <f t="shared" si="2"/>
        <v>0.13663366336633667</v>
      </c>
      <c r="O25" s="37">
        <f t="shared" si="2"/>
        <v>0.14389799635701275</v>
      </c>
      <c r="P25" s="37">
        <f t="shared" si="2"/>
        <v>0.18995929443690635</v>
      </c>
      <c r="Q25" s="37">
        <f t="shared" si="2"/>
        <v>0.20444955887993868</v>
      </c>
      <c r="R25" s="37">
        <f t="shared" si="2"/>
        <v>0.15828770532603284</v>
      </c>
      <c r="S25" s="37">
        <f t="shared" si="2"/>
        <v>8.6387434554973802E-2</v>
      </c>
      <c r="T25" s="37">
        <f t="shared" si="2"/>
        <v>0.15618448637316562</v>
      </c>
      <c r="U25" s="37">
        <f t="shared" si="2"/>
        <v>0.20101180438448565</v>
      </c>
      <c r="V25" s="37">
        <f t="shared" si="2"/>
        <v>0.18939393939393939</v>
      </c>
      <c r="W25" s="37">
        <f t="shared" si="2"/>
        <v>0.15458191916075284</v>
      </c>
      <c r="X25" s="37">
        <f t="shared" si="2"/>
        <v>0.1905586834127328</v>
      </c>
      <c r="Y25" s="37">
        <f t="shared" si="2"/>
        <v>0.18280632411067194</v>
      </c>
      <c r="Z25" s="37">
        <f t="shared" si="2"/>
        <v>0.18124207858048158</v>
      </c>
      <c r="AA25" s="37">
        <f t="shared" si="2"/>
        <v>0.17445608380338443</v>
      </c>
      <c r="AB25" s="37">
        <f t="shared" si="2"/>
        <v>0.18829761618107388</v>
      </c>
      <c r="AC25" s="37">
        <f t="shared" si="2"/>
        <v>0.22129783693843591</v>
      </c>
      <c r="AD25" s="37">
        <f t="shared" si="2"/>
        <v>0.22441536151040548</v>
      </c>
      <c r="AE25" s="37">
        <f t="shared" si="2"/>
        <v>0.24584911156422951</v>
      </c>
      <c r="AF25" s="37">
        <f t="shared" si="2"/>
        <v>0.19316811788345617</v>
      </c>
      <c r="AG25" s="37">
        <f t="shared" si="2"/>
        <v>0.19829683698296838</v>
      </c>
      <c r="AH25" s="37">
        <f t="shared" si="2"/>
        <v>0.15195485691253532</v>
      </c>
      <c r="AI25" s="37">
        <f t="shared" si="2"/>
        <v>0.21270718232044195</v>
      </c>
      <c r="AJ25" s="37">
        <f>SUM(AJ6:AJ24)</f>
        <v>0.1900164822227455</v>
      </c>
      <c r="AK25" s="37">
        <f t="shared" si="2"/>
        <v>0.14937180083759888</v>
      </c>
      <c r="AL25" s="37">
        <f t="shared" si="2"/>
        <v>0.19659735349716448</v>
      </c>
      <c r="AM25" s="37">
        <f t="shared" si="2"/>
        <v>0.14731182795698924</v>
      </c>
      <c r="AN25" s="37">
        <f t="shared" si="2"/>
        <v>0.18259803921568629</v>
      </c>
      <c r="AO25" s="37">
        <f t="shared" si="2"/>
        <v>0.1967095851216023</v>
      </c>
      <c r="AP25" s="37">
        <f t="shared" si="2"/>
        <v>0.14331983805668017</v>
      </c>
      <c r="AQ25" s="37">
        <f t="shared" si="2"/>
        <v>0.17690709409320274</v>
      </c>
      <c r="AR25" s="37">
        <f t="shared" si="2"/>
        <v>0.16502115655853311</v>
      </c>
      <c r="AS25" s="37">
        <f t="shared" si="2"/>
        <v>0.15880149812734085</v>
      </c>
      <c r="AT25" s="37">
        <f>SUM(AT6:AT23)</f>
        <v>0.35400649632433084</v>
      </c>
      <c r="AU25" s="37">
        <f>SUM(AU6:AU23)</f>
        <v>4.1631666377528506E-2</v>
      </c>
      <c r="AV25" s="37">
        <f>SUM(AV6:AV23)</f>
        <v>0.18521171530134398</v>
      </c>
      <c r="AW25" s="280">
        <f>'3. Därav sectio '!AW25/BB25</f>
        <v>0</v>
      </c>
      <c r="AX25" s="277"/>
      <c r="AY25" s="314">
        <f>SUM(AY6:AY23)</f>
        <v>1.1995769881556684</v>
      </c>
      <c r="BB25" s="11">
        <f>'3. Därav sectio '!AW26</f>
        <v>20685</v>
      </c>
    </row>
    <row r="26" spans="1:54" x14ac:dyDescent="0.2">
      <c r="H26" s="44"/>
      <c r="K26" s="44"/>
      <c r="S26" s="18"/>
      <c r="AW26" s="280">
        <f>'3. Därav sectio '!AW26/BB26</f>
        <v>1</v>
      </c>
      <c r="BB26" s="11">
        <f>'3. Därav sectio '!AW26</f>
        <v>20685</v>
      </c>
    </row>
    <row r="27" spans="1:54" x14ac:dyDescent="0.2">
      <c r="AW27" s="281"/>
    </row>
    <row r="28" spans="1:54" x14ac:dyDescent="0.2">
      <c r="D28" s="18">
        <f t="shared" ref="D28:AF28" si="3">D25-D4</f>
        <v>0</v>
      </c>
      <c r="E28" s="18">
        <f t="shared" si="3"/>
        <v>0</v>
      </c>
      <c r="F28" s="18">
        <f t="shared" si="3"/>
        <v>0</v>
      </c>
      <c r="G28" s="18">
        <f t="shared" si="3"/>
        <v>0</v>
      </c>
      <c r="H28" s="18">
        <f t="shared" si="3"/>
        <v>0</v>
      </c>
      <c r="I28" s="18">
        <f t="shared" si="3"/>
        <v>0</v>
      </c>
      <c r="J28" s="18">
        <f t="shared" si="3"/>
        <v>0</v>
      </c>
      <c r="K28" s="18">
        <f t="shared" si="3"/>
        <v>0</v>
      </c>
      <c r="L28" s="18">
        <f t="shared" si="3"/>
        <v>0</v>
      </c>
      <c r="M28" s="18">
        <f t="shared" si="3"/>
        <v>0</v>
      </c>
      <c r="N28" s="18">
        <f t="shared" si="3"/>
        <v>0</v>
      </c>
      <c r="O28" s="18">
        <f t="shared" si="3"/>
        <v>0</v>
      </c>
      <c r="P28" s="18">
        <f t="shared" si="3"/>
        <v>0</v>
      </c>
      <c r="Q28" s="18">
        <f t="shared" si="3"/>
        <v>0</v>
      </c>
      <c r="R28" s="18">
        <f t="shared" si="3"/>
        <v>0</v>
      </c>
      <c r="S28" s="18">
        <f t="shared" si="3"/>
        <v>0</v>
      </c>
      <c r="T28" s="18">
        <f t="shared" si="3"/>
        <v>0</v>
      </c>
      <c r="U28" s="18">
        <f t="shared" si="3"/>
        <v>0</v>
      </c>
      <c r="V28" s="18">
        <f t="shared" si="3"/>
        <v>0</v>
      </c>
      <c r="W28" s="18">
        <f t="shared" si="3"/>
        <v>0</v>
      </c>
      <c r="X28" s="18">
        <f t="shared" si="3"/>
        <v>0</v>
      </c>
      <c r="Y28" s="18">
        <f t="shared" si="3"/>
        <v>0</v>
      </c>
      <c r="Z28" s="18">
        <f t="shared" si="3"/>
        <v>0</v>
      </c>
      <c r="AA28" s="18">
        <f t="shared" si="3"/>
        <v>0</v>
      </c>
      <c r="AB28" s="18">
        <f t="shared" si="3"/>
        <v>0</v>
      </c>
      <c r="AC28" s="18">
        <f t="shared" si="3"/>
        <v>0</v>
      </c>
      <c r="AD28" s="18">
        <f t="shared" si="3"/>
        <v>0</v>
      </c>
      <c r="AE28" s="18">
        <f t="shared" si="3"/>
        <v>0</v>
      </c>
      <c r="AF28" s="18">
        <f t="shared" si="3"/>
        <v>0</v>
      </c>
      <c r="AG28" s="18">
        <f t="shared" ref="AG28:AS28" si="4">AG25-AG4</f>
        <v>0</v>
      </c>
      <c r="AH28" s="18">
        <f t="shared" si="4"/>
        <v>0</v>
      </c>
      <c r="AI28" s="18">
        <f t="shared" si="4"/>
        <v>0</v>
      </c>
      <c r="AJ28" s="18">
        <f>AJ25-AJ4</f>
        <v>0</v>
      </c>
      <c r="AK28" s="18">
        <f t="shared" si="4"/>
        <v>0</v>
      </c>
      <c r="AL28" s="18">
        <f t="shared" si="4"/>
        <v>0</v>
      </c>
      <c r="AM28" s="18">
        <f t="shared" si="4"/>
        <v>0</v>
      </c>
      <c r="AN28" s="18">
        <f t="shared" si="4"/>
        <v>0</v>
      </c>
      <c r="AO28" s="18">
        <f t="shared" si="4"/>
        <v>0</v>
      </c>
      <c r="AP28" s="18">
        <f t="shared" si="4"/>
        <v>0</v>
      </c>
      <c r="AQ28" s="18">
        <f t="shared" si="4"/>
        <v>0</v>
      </c>
      <c r="AR28" s="18">
        <f t="shared" si="4"/>
        <v>0</v>
      </c>
      <c r="AS28" s="18">
        <f t="shared" si="4"/>
        <v>0</v>
      </c>
      <c r="AT28" s="18"/>
      <c r="AU28" s="18"/>
      <c r="AV28" s="18"/>
      <c r="AW28" s="282"/>
    </row>
    <row r="29" spans="1:54" x14ac:dyDescent="0.2">
      <c r="AW29" s="281"/>
    </row>
    <row r="30" spans="1:54" x14ac:dyDescent="0.2">
      <c r="M30" s="15"/>
      <c r="AW30" s="281"/>
    </row>
    <row r="31" spans="1:54" x14ac:dyDescent="0.2">
      <c r="AT31" s="45"/>
      <c r="AU31" s="46"/>
      <c r="AW31" s="281"/>
    </row>
    <row r="32" spans="1:54" x14ac:dyDescent="0.2">
      <c r="AW32" s="281"/>
    </row>
    <row r="33" spans="49:49" x14ac:dyDescent="0.2">
      <c r="AW33" s="281"/>
    </row>
    <row r="34" spans="49:49" x14ac:dyDescent="0.2">
      <c r="AW34" s="281"/>
    </row>
    <row r="35" spans="49:49" x14ac:dyDescent="0.2">
      <c r="AW35" s="281"/>
    </row>
    <row r="36" spans="49:49" x14ac:dyDescent="0.2">
      <c r="AW36" s="281"/>
    </row>
    <row r="37" spans="49:49" x14ac:dyDescent="0.2">
      <c r="AW37" s="281"/>
    </row>
    <row r="38" spans="49:49" x14ac:dyDescent="0.2">
      <c r="AW38" s="281"/>
    </row>
    <row r="39" spans="49:49" x14ac:dyDescent="0.2">
      <c r="AW39" s="281"/>
    </row>
    <row r="40" spans="49:49" x14ac:dyDescent="0.2">
      <c r="AW40" s="281"/>
    </row>
    <row r="41" spans="49:49" x14ac:dyDescent="0.2">
      <c r="AW41" s="281"/>
    </row>
    <row r="42" spans="49:49" x14ac:dyDescent="0.2">
      <c r="AW42" s="281"/>
    </row>
    <row r="43" spans="49:49" x14ac:dyDescent="0.2">
      <c r="AW43" s="281"/>
    </row>
    <row r="44" spans="49:49" x14ac:dyDescent="0.2">
      <c r="AW44" s="281"/>
    </row>
    <row r="45" spans="49:49" x14ac:dyDescent="0.2">
      <c r="AW45" s="281"/>
    </row>
    <row r="46" spans="49:49" x14ac:dyDescent="0.2">
      <c r="AW46" s="281"/>
    </row>
    <row r="47" spans="49:49" x14ac:dyDescent="0.2">
      <c r="AW47" s="281"/>
    </row>
    <row r="48" spans="49:49" x14ac:dyDescent="0.2">
      <c r="AW48" s="281"/>
    </row>
    <row r="49" spans="49:49" x14ac:dyDescent="0.2">
      <c r="AW49" s="281"/>
    </row>
    <row r="50" spans="49:49" x14ac:dyDescent="0.2">
      <c r="AW50" s="281"/>
    </row>
    <row r="51" spans="49:49" x14ac:dyDescent="0.2">
      <c r="AW51" s="281"/>
    </row>
    <row r="52" spans="49:49" x14ac:dyDescent="0.2">
      <c r="AW52" s="281"/>
    </row>
    <row r="53" spans="49:49" x14ac:dyDescent="0.2">
      <c r="AW53" s="281"/>
    </row>
    <row r="54" spans="49:49" x14ac:dyDescent="0.2">
      <c r="AW54" s="281"/>
    </row>
    <row r="55" spans="49:49" x14ac:dyDescent="0.2">
      <c r="AW55" s="281"/>
    </row>
    <row r="56" spans="49:49" x14ac:dyDescent="0.2">
      <c r="AW56" s="281"/>
    </row>
    <row r="57" spans="49:49" x14ac:dyDescent="0.2">
      <c r="AW57" s="281"/>
    </row>
    <row r="58" spans="49:49" x14ac:dyDescent="0.2">
      <c r="AW58" s="281"/>
    </row>
    <row r="59" spans="49:49" x14ac:dyDescent="0.2">
      <c r="AW59" s="281"/>
    </row>
    <row r="60" spans="49:49" x14ac:dyDescent="0.2">
      <c r="AW60" s="281"/>
    </row>
    <row r="61" spans="49:49" x14ac:dyDescent="0.2">
      <c r="AW61" s="281"/>
    </row>
    <row r="62" spans="49:49" x14ac:dyDescent="0.2">
      <c r="AW62" s="281"/>
    </row>
    <row r="63" spans="49:49" x14ac:dyDescent="0.2">
      <c r="AW63" s="281"/>
    </row>
    <row r="64" spans="49:49" x14ac:dyDescent="0.2">
      <c r="AW64" s="281"/>
    </row>
    <row r="65" spans="49:49" x14ac:dyDescent="0.2">
      <c r="AW65" s="281"/>
    </row>
    <row r="66" spans="49:49" x14ac:dyDescent="0.2">
      <c r="AW66" s="281"/>
    </row>
    <row r="67" spans="49:49" x14ac:dyDescent="0.2">
      <c r="AW67" s="281"/>
    </row>
    <row r="68" spans="49:49" x14ac:dyDescent="0.2">
      <c r="AW68" s="281"/>
    </row>
    <row r="69" spans="49:49" x14ac:dyDescent="0.2">
      <c r="AW69" s="281"/>
    </row>
    <row r="70" spans="49:49" x14ac:dyDescent="0.2">
      <c r="AW70" s="281"/>
    </row>
    <row r="71" spans="49:49" x14ac:dyDescent="0.2">
      <c r="AW71" s="281"/>
    </row>
    <row r="72" spans="49:49" x14ac:dyDescent="0.2">
      <c r="AW72" s="281"/>
    </row>
    <row r="73" spans="49:49" x14ac:dyDescent="0.2">
      <c r="AW73" s="281"/>
    </row>
    <row r="74" spans="49:49" x14ac:dyDescent="0.2">
      <c r="AW74" s="281"/>
    </row>
    <row r="75" spans="49:49" x14ac:dyDescent="0.2">
      <c r="AW75" s="281"/>
    </row>
    <row r="76" spans="49:49" x14ac:dyDescent="0.2">
      <c r="AW76" s="281"/>
    </row>
    <row r="77" spans="49:49" x14ac:dyDescent="0.2">
      <c r="AW77" s="281"/>
    </row>
    <row r="78" spans="49:49" x14ac:dyDescent="0.2">
      <c r="AW78" s="281"/>
    </row>
    <row r="79" spans="49:49" x14ac:dyDescent="0.2">
      <c r="AW79" s="281"/>
    </row>
    <row r="80" spans="49:49" x14ac:dyDescent="0.2">
      <c r="AW80" s="281"/>
    </row>
    <row r="81" spans="49:49" x14ac:dyDescent="0.2">
      <c r="AW81" s="281"/>
    </row>
    <row r="82" spans="49:49" x14ac:dyDescent="0.2">
      <c r="AW82" s="281"/>
    </row>
    <row r="83" spans="49:49" x14ac:dyDescent="0.2">
      <c r="AW83" s="281"/>
    </row>
    <row r="84" spans="49:49" x14ac:dyDescent="0.2">
      <c r="AW84" s="281"/>
    </row>
    <row r="85" spans="49:49" x14ac:dyDescent="0.2">
      <c r="AW85" s="281"/>
    </row>
    <row r="86" spans="49:49" x14ac:dyDescent="0.2">
      <c r="AW86" s="281"/>
    </row>
    <row r="87" spans="49:49" x14ac:dyDescent="0.2">
      <c r="AW87" s="281"/>
    </row>
    <row r="88" spans="49:49" x14ac:dyDescent="0.2">
      <c r="AW88" s="281"/>
    </row>
    <row r="89" spans="49:49" x14ac:dyDescent="0.2">
      <c r="AW89" s="281"/>
    </row>
    <row r="90" spans="49:49" x14ac:dyDescent="0.2">
      <c r="AW90" s="281"/>
    </row>
    <row r="91" spans="49:49" x14ac:dyDescent="0.2">
      <c r="AW91" s="281"/>
    </row>
    <row r="92" spans="49:49" x14ac:dyDescent="0.2">
      <c r="AW92" s="281"/>
    </row>
    <row r="93" spans="49:49" x14ac:dyDescent="0.2">
      <c r="AW93" s="281"/>
    </row>
    <row r="94" spans="49:49" x14ac:dyDescent="0.2">
      <c r="AW94" s="281"/>
    </row>
    <row r="95" spans="49:49" x14ac:dyDescent="0.2">
      <c r="AW95" s="281"/>
    </row>
    <row r="96" spans="49:49" x14ac:dyDescent="0.2">
      <c r="AW96" s="281"/>
    </row>
    <row r="97" spans="49:49" x14ac:dyDescent="0.2">
      <c r="AW97" s="281"/>
    </row>
    <row r="98" spans="49:49" x14ac:dyDescent="0.2">
      <c r="AW98" s="281"/>
    </row>
    <row r="99" spans="49:49" x14ac:dyDescent="0.2">
      <c r="AW99" s="281"/>
    </row>
    <row r="100" spans="49:49" x14ac:dyDescent="0.2">
      <c r="AW100" s="281"/>
    </row>
    <row r="101" spans="49:49" x14ac:dyDescent="0.2">
      <c r="AW101" s="281"/>
    </row>
    <row r="102" spans="49:49" x14ac:dyDescent="0.2">
      <c r="AW102" s="281"/>
    </row>
    <row r="103" spans="49:49" x14ac:dyDescent="0.2">
      <c r="AW103" s="281"/>
    </row>
    <row r="104" spans="49:49" x14ac:dyDescent="0.2">
      <c r="AW104" s="281"/>
    </row>
    <row r="105" spans="49:49" x14ac:dyDescent="0.2">
      <c r="AW105" s="281"/>
    </row>
    <row r="106" spans="49:49" x14ac:dyDescent="0.2">
      <c r="AW106" s="281"/>
    </row>
    <row r="107" spans="49:49" x14ac:dyDescent="0.2">
      <c r="AW107" s="281"/>
    </row>
    <row r="108" spans="49:49" x14ac:dyDescent="0.2">
      <c r="AW108" s="281"/>
    </row>
    <row r="109" spans="49:49" x14ac:dyDescent="0.2">
      <c r="AW109" s="281"/>
    </row>
    <row r="110" spans="49:49" x14ac:dyDescent="0.2">
      <c r="AW110" s="281"/>
    </row>
    <row r="111" spans="49:49" x14ac:dyDescent="0.2">
      <c r="AW111" s="281"/>
    </row>
    <row r="112" spans="49:49" x14ac:dyDescent="0.2">
      <c r="AW112" s="281"/>
    </row>
    <row r="113" spans="49:49" x14ac:dyDescent="0.2">
      <c r="AW113" s="281"/>
    </row>
    <row r="114" spans="49:49" x14ac:dyDescent="0.2">
      <c r="AW114" s="281"/>
    </row>
    <row r="115" spans="49:49" x14ac:dyDescent="0.2">
      <c r="AW115" s="281"/>
    </row>
    <row r="116" spans="49:49" x14ac:dyDescent="0.2">
      <c r="AW116" s="281"/>
    </row>
    <row r="117" spans="49:49" x14ac:dyDescent="0.2">
      <c r="AW117" s="281"/>
    </row>
    <row r="118" spans="49:49" x14ac:dyDescent="0.2">
      <c r="AW118" s="281"/>
    </row>
    <row r="119" spans="49:49" x14ac:dyDescent="0.2">
      <c r="AW119" s="281"/>
    </row>
    <row r="120" spans="49:49" x14ac:dyDescent="0.2">
      <c r="AW120" s="281"/>
    </row>
    <row r="121" spans="49:49" x14ac:dyDescent="0.2">
      <c r="AW121" s="281"/>
    </row>
    <row r="122" spans="49:49" x14ac:dyDescent="0.2">
      <c r="AW122" s="281"/>
    </row>
    <row r="123" spans="49:49" x14ac:dyDescent="0.2">
      <c r="AW123" s="281"/>
    </row>
    <row r="124" spans="49:49" x14ac:dyDescent="0.2">
      <c r="AW124" s="281"/>
    </row>
    <row r="125" spans="49:49" x14ac:dyDescent="0.2">
      <c r="AW125" s="281"/>
    </row>
    <row r="126" spans="49:49" x14ac:dyDescent="0.2">
      <c r="AW126" s="281"/>
    </row>
    <row r="127" spans="49:49" x14ac:dyDescent="0.2">
      <c r="AW127" s="281"/>
    </row>
    <row r="128" spans="49:49" x14ac:dyDescent="0.2">
      <c r="AW128" s="281"/>
    </row>
    <row r="129" spans="49:49" x14ac:dyDescent="0.2">
      <c r="AW129" s="281"/>
    </row>
    <row r="130" spans="49:49" x14ac:dyDescent="0.2">
      <c r="AW130" s="281"/>
    </row>
    <row r="131" spans="49:49" x14ac:dyDescent="0.2">
      <c r="AW131" s="281"/>
    </row>
    <row r="132" spans="49:49" x14ac:dyDescent="0.2">
      <c r="AW132" s="281"/>
    </row>
    <row r="133" spans="49:49" x14ac:dyDescent="0.2">
      <c r="AW133" s="281"/>
    </row>
    <row r="134" spans="49:49" x14ac:dyDescent="0.2">
      <c r="AW134" s="281"/>
    </row>
    <row r="135" spans="49:49" x14ac:dyDescent="0.2">
      <c r="AW135" s="281"/>
    </row>
    <row r="136" spans="49:49" x14ac:dyDescent="0.2">
      <c r="AW136" s="281"/>
    </row>
    <row r="137" spans="49:49" x14ac:dyDescent="0.2">
      <c r="AW137" s="281"/>
    </row>
    <row r="138" spans="49:49" x14ac:dyDescent="0.2">
      <c r="AW138" s="281"/>
    </row>
    <row r="139" spans="49:49" x14ac:dyDescent="0.2">
      <c r="AW139" s="281"/>
    </row>
    <row r="140" spans="49:49" x14ac:dyDescent="0.2">
      <c r="AW140" s="281"/>
    </row>
    <row r="141" spans="49:49" x14ac:dyDescent="0.2">
      <c r="AW141" s="281"/>
    </row>
    <row r="142" spans="49:49" x14ac:dyDescent="0.2">
      <c r="AW142" s="281"/>
    </row>
    <row r="143" spans="49:49" x14ac:dyDescent="0.2">
      <c r="AW143" s="281"/>
    </row>
    <row r="144" spans="49:49" x14ac:dyDescent="0.2">
      <c r="AW144" s="281"/>
    </row>
    <row r="145" spans="49:49" x14ac:dyDescent="0.2">
      <c r="AW145" s="281"/>
    </row>
    <row r="146" spans="49:49" x14ac:dyDescent="0.2">
      <c r="AW146" s="281"/>
    </row>
    <row r="147" spans="49:49" x14ac:dyDescent="0.2">
      <c r="AW147" s="281"/>
    </row>
    <row r="148" spans="49:49" x14ac:dyDescent="0.2">
      <c r="AW148" s="281"/>
    </row>
    <row r="149" spans="49:49" x14ac:dyDescent="0.2">
      <c r="AW149" s="281"/>
    </row>
    <row r="150" spans="49:49" x14ac:dyDescent="0.2">
      <c r="AW150" s="281"/>
    </row>
    <row r="151" spans="49:49" x14ac:dyDescent="0.2">
      <c r="AW151" s="281"/>
    </row>
    <row r="152" spans="49:49" x14ac:dyDescent="0.2">
      <c r="AW152" s="281"/>
    </row>
    <row r="153" spans="49:49" x14ac:dyDescent="0.2">
      <c r="AW153" s="281"/>
    </row>
    <row r="154" spans="49:49" x14ac:dyDescent="0.2">
      <c r="AW154" s="281"/>
    </row>
    <row r="155" spans="49:49" x14ac:dyDescent="0.2">
      <c r="AW155" s="281"/>
    </row>
    <row r="156" spans="49:49" x14ac:dyDescent="0.2">
      <c r="AW156" s="281"/>
    </row>
    <row r="157" spans="49:49" x14ac:dyDescent="0.2">
      <c r="AW157" s="281"/>
    </row>
    <row r="158" spans="49:49" x14ac:dyDescent="0.2">
      <c r="AW158" s="281"/>
    </row>
    <row r="159" spans="49:49" x14ac:dyDescent="0.2">
      <c r="AW159" s="281"/>
    </row>
    <row r="160" spans="49:49" x14ac:dyDescent="0.2">
      <c r="AW160" s="281"/>
    </row>
    <row r="161" spans="49:49" x14ac:dyDescent="0.2">
      <c r="AW161" s="281"/>
    </row>
    <row r="162" spans="49:49" x14ac:dyDescent="0.2">
      <c r="AW162" s="281"/>
    </row>
    <row r="163" spans="49:49" x14ac:dyDescent="0.2">
      <c r="AW163" s="281"/>
    </row>
    <row r="164" spans="49:49" x14ac:dyDescent="0.2">
      <c r="AW164" s="281"/>
    </row>
  </sheetData>
  <sheetProtection selectLockedCells="1" selectUnlockedCells="1"/>
  <mergeCells count="2">
    <mergeCell ref="A4:B4"/>
    <mergeCell ref="A5:B5"/>
  </mergeCells>
  <phoneticPr fontId="8" type="noConversion"/>
  <pageMargins left="0.19685039370078741" right="0.19685039370078741" top="0.51181102362204722" bottom="0.47244094488188981" header="0.51181102362204722" footer="0.51181102362204722"/>
  <pageSetup paperSize="9" scale="55" orientation="landscape" verticalDpi="300"/>
  <headerFooter>
    <oddHeader>&amp;RSid 5</oddHeader>
    <oddFooter>&amp;R&amp;D</oddFooter>
  </headerFooter>
  <colBreaks count="1" manualBreakCount="1">
    <brk id="2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FA54"/>
  <sheetViews>
    <sheetView tabSelected="1" showRuler="0" workbookViewId="0">
      <pane xSplit="3" topLeftCell="D1" activePane="topRight" state="frozen"/>
      <selection pane="topRight" activeCell="D10" sqref="D10:D12"/>
    </sheetView>
  </sheetViews>
  <sheetFormatPr baseColWidth="10" defaultColWidth="9.1640625" defaultRowHeight="16" x14ac:dyDescent="0.2"/>
  <cols>
    <col min="1" max="1" width="51.6640625" style="4" bestFit="1" customWidth="1"/>
    <col min="2" max="2" width="16" style="4" hidden="1" customWidth="1"/>
    <col min="3" max="3" width="9.1640625" style="4" hidden="1" customWidth="1"/>
    <col min="4" max="4" width="13.33203125" style="4" bestFit="1" customWidth="1"/>
    <col min="5" max="5" width="6.83203125" style="4" bestFit="1" customWidth="1"/>
    <col min="6" max="6" width="11.1640625" style="4" bestFit="1" customWidth="1"/>
    <col min="7" max="8" width="6.83203125" style="4" bestFit="1" customWidth="1"/>
    <col min="9" max="9" width="9.5" style="4" bestFit="1" customWidth="1"/>
    <col min="10" max="10" width="10" style="4" bestFit="1" customWidth="1"/>
    <col min="11" max="11" width="10.1640625" style="4" bestFit="1" customWidth="1"/>
    <col min="12" max="12" width="12.83203125" style="4" bestFit="1" customWidth="1"/>
    <col min="13" max="14" width="11.1640625" style="4" bestFit="1" customWidth="1"/>
    <col min="15" max="15" width="7.83203125" style="4" bestFit="1" customWidth="1"/>
    <col min="16" max="16" width="11.5" style="4" bestFit="1" customWidth="1"/>
    <col min="17" max="17" width="12.6640625" style="4" bestFit="1" customWidth="1"/>
    <col min="18" max="18" width="10.6640625" style="4" bestFit="1" customWidth="1"/>
    <col min="19" max="19" width="6.83203125" style="4" bestFit="1" customWidth="1"/>
    <col min="20" max="20" width="12.83203125" style="4" bestFit="1" customWidth="1"/>
    <col min="21" max="21" width="9.5" style="4" bestFit="1" customWidth="1"/>
    <col min="22" max="22" width="14" style="4" bestFit="1" customWidth="1"/>
    <col min="23" max="23" width="15.6640625" style="4" bestFit="1" customWidth="1"/>
    <col min="24" max="24" width="10.1640625" style="4" bestFit="1" customWidth="1"/>
    <col min="25" max="25" width="10.5" style="4" bestFit="1" customWidth="1"/>
    <col min="26" max="26" width="8.1640625" style="4" bestFit="1" customWidth="1"/>
    <col min="27" max="27" width="9.5" style="4" bestFit="1" customWidth="1"/>
    <col min="28" max="28" width="14.83203125" style="4" bestFit="1" customWidth="1"/>
    <col min="29" max="29" width="18" style="4" bestFit="1" customWidth="1"/>
    <col min="30" max="30" width="14.83203125" style="4" bestFit="1" customWidth="1"/>
    <col min="31" max="31" width="20.5" style="4" bestFit="1" customWidth="1"/>
    <col min="32" max="32" width="10.5" style="4" bestFit="1" customWidth="1"/>
    <col min="33" max="33" width="10.83203125" style="4" bestFit="1" customWidth="1"/>
    <col min="34" max="34" width="6.83203125" style="4" bestFit="1" customWidth="1"/>
    <col min="35" max="35" width="8.83203125" style="4" bestFit="1" customWidth="1"/>
    <col min="36" max="36" width="8.6640625" style="4" bestFit="1" customWidth="1"/>
    <col min="37" max="37" width="6.83203125" style="4" bestFit="1" customWidth="1"/>
    <col min="38" max="38" width="9.6640625" style="4" bestFit="1" customWidth="1"/>
    <col min="39" max="39" width="10" style="4" bestFit="1" customWidth="1"/>
    <col min="40" max="40" width="9.5" style="4" bestFit="1" customWidth="1"/>
    <col min="41" max="41" width="6.83203125" style="4" bestFit="1" customWidth="1"/>
    <col min="42" max="42" width="13.83203125" style="4" bestFit="1" customWidth="1"/>
    <col min="43" max="43" width="12.83203125" style="4" customWidth="1"/>
    <col min="44" max="45" width="11.83203125" style="4" customWidth="1"/>
    <col min="46" max="48" width="9.1640625" style="4"/>
    <col min="49" max="49" width="13.33203125" style="4" bestFit="1" customWidth="1"/>
    <col min="50" max="54" width="9.1640625" style="4"/>
    <col min="55" max="55" width="19.33203125" style="4" bestFit="1" customWidth="1"/>
    <col min="56" max="56" width="18.83203125" style="7" bestFit="1" customWidth="1"/>
    <col min="57" max="16384" width="9.1640625" style="4"/>
  </cols>
  <sheetData>
    <row r="1" spans="1:57" x14ac:dyDescent="0.2">
      <c r="A1" s="315" t="s">
        <v>85</v>
      </c>
      <c r="E1" s="4" t="s">
        <v>157</v>
      </c>
      <c r="BD1" s="4"/>
      <c r="BE1" s="7"/>
    </row>
    <row r="2" spans="1:57" x14ac:dyDescent="0.2">
      <c r="BD2" s="4"/>
      <c r="BE2" s="7"/>
    </row>
    <row r="3" spans="1:57" ht="17" thickBot="1" x14ac:dyDescent="0.25"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6"/>
      <c r="AK3" s="266"/>
      <c r="AL3" s="266"/>
      <c r="AM3" s="266"/>
      <c r="AN3" s="266"/>
      <c r="AO3" s="266"/>
      <c r="AP3" s="266"/>
      <c r="AQ3" s="266"/>
      <c r="AR3" s="266"/>
      <c r="AS3" s="266"/>
      <c r="AT3" s="266"/>
      <c r="BD3" s="4"/>
      <c r="BE3" s="7"/>
    </row>
    <row r="4" spans="1:57" s="6" customFormat="1" ht="53" thickTop="1" thickBot="1" x14ac:dyDescent="0.25">
      <c r="D4" s="215" t="s">
        <v>4</v>
      </c>
      <c r="E4" s="215" t="s">
        <v>30</v>
      </c>
      <c r="F4" s="215" t="s">
        <v>51</v>
      </c>
      <c r="G4" s="215" t="s">
        <v>32</v>
      </c>
      <c r="H4" s="215" t="s">
        <v>28</v>
      </c>
      <c r="I4" s="215" t="s">
        <v>43</v>
      </c>
      <c r="J4" s="215" t="s">
        <v>52</v>
      </c>
      <c r="K4" s="215" t="s">
        <v>55</v>
      </c>
      <c r="L4" s="215" t="s">
        <v>6</v>
      </c>
      <c r="M4" s="215" t="s">
        <v>36</v>
      </c>
      <c r="N4" s="215" t="s">
        <v>44</v>
      </c>
      <c r="O4" s="215" t="s">
        <v>56</v>
      </c>
      <c r="P4" s="215" t="s">
        <v>15</v>
      </c>
      <c r="Q4" s="215" t="s">
        <v>5</v>
      </c>
      <c r="R4" s="215" t="s">
        <v>29</v>
      </c>
      <c r="S4" s="215" t="s">
        <v>7</v>
      </c>
      <c r="T4" s="215" t="s">
        <v>42</v>
      </c>
      <c r="U4" s="215" t="s">
        <v>70</v>
      </c>
      <c r="V4" s="224" t="s">
        <v>57</v>
      </c>
      <c r="W4" s="224" t="s">
        <v>58</v>
      </c>
      <c r="X4" s="224" t="s">
        <v>53</v>
      </c>
      <c r="Y4" s="224" t="s">
        <v>88</v>
      </c>
      <c r="Z4" s="224" t="s">
        <v>59</v>
      </c>
      <c r="AA4" s="224" t="s">
        <v>41</v>
      </c>
      <c r="AB4" s="224" t="s">
        <v>137</v>
      </c>
      <c r="AC4" s="224" t="s">
        <v>138</v>
      </c>
      <c r="AD4" s="224" t="s">
        <v>139</v>
      </c>
      <c r="AE4" s="224" t="s">
        <v>136</v>
      </c>
      <c r="AF4" s="224" t="s">
        <v>140</v>
      </c>
      <c r="AG4" s="224" t="s">
        <v>60</v>
      </c>
      <c r="AH4" s="224" t="s">
        <v>61</v>
      </c>
      <c r="AI4" s="224" t="s">
        <v>40</v>
      </c>
      <c r="AJ4" s="224" t="s">
        <v>54</v>
      </c>
      <c r="AK4" s="224" t="s">
        <v>37</v>
      </c>
      <c r="AL4" s="224" t="s">
        <v>38</v>
      </c>
      <c r="AM4" s="224" t="s">
        <v>26</v>
      </c>
      <c r="AN4" s="224" t="s">
        <v>8</v>
      </c>
      <c r="AO4" s="224" t="s">
        <v>35</v>
      </c>
      <c r="AP4" s="224" t="s">
        <v>27</v>
      </c>
      <c r="AQ4" s="224" t="s">
        <v>62</v>
      </c>
      <c r="AR4" s="224" t="s">
        <v>63</v>
      </c>
      <c r="AS4" s="224" t="s">
        <v>64</v>
      </c>
      <c r="AT4" s="346" t="s">
        <v>93</v>
      </c>
      <c r="BC4" s="4"/>
      <c r="BD4" s="7"/>
    </row>
    <row r="5" spans="1:57" ht="17" thickTop="1" x14ac:dyDescent="0.2">
      <c r="A5" s="315" t="s">
        <v>33</v>
      </c>
      <c r="D5" s="4">
        <f>'1.Ant pat totalt'!D6</f>
        <v>806</v>
      </c>
      <c r="E5" s="4">
        <f>'1.Ant pat totalt'!E6</f>
        <v>266</v>
      </c>
      <c r="F5" s="4">
        <f>'1.Ant pat totalt'!F6</f>
        <v>366</v>
      </c>
      <c r="G5" s="4">
        <f>'1.Ant pat totalt'!G6</f>
        <v>642</v>
      </c>
      <c r="H5" s="4">
        <f>'1.Ant pat totalt'!H6</f>
        <v>114</v>
      </c>
      <c r="I5" s="4">
        <f>'1.Ant pat totalt'!I6</f>
        <v>364</v>
      </c>
      <c r="J5" s="4">
        <f>'1.Ant pat totalt'!J6</f>
        <v>2625</v>
      </c>
      <c r="K5" s="4">
        <f>'1.Ant pat totalt'!K6</f>
        <v>432</v>
      </c>
      <c r="L5" s="4">
        <f>'1.Ant pat totalt'!L6</f>
        <v>840</v>
      </c>
      <c r="M5" s="4">
        <f>'1.Ant pat totalt'!M6</f>
        <v>191</v>
      </c>
      <c r="N5" s="4">
        <f>'1.Ant pat totalt'!N6</f>
        <v>528</v>
      </c>
      <c r="O5" s="4">
        <f>'1.Ant pat totalt'!O6</f>
        <v>426</v>
      </c>
      <c r="P5" s="4">
        <f>'1.Ant pat totalt'!P6</f>
        <v>342</v>
      </c>
      <c r="Q5" s="4">
        <f>'1.Ant pat totalt'!Q6</f>
        <v>602</v>
      </c>
      <c r="R5" s="4">
        <f>'1.Ant pat totalt'!R6</f>
        <v>408</v>
      </c>
      <c r="S5" s="4">
        <f>'1.Ant pat totalt'!S6</f>
        <v>705</v>
      </c>
      <c r="T5" s="4">
        <f>'1.Ant pat totalt'!T6</f>
        <v>385</v>
      </c>
      <c r="U5" s="4">
        <f>'1.Ant pat totalt'!U6</f>
        <v>2016</v>
      </c>
      <c r="V5" s="4">
        <f>'1.Ant pat totalt'!V6</f>
        <v>60</v>
      </c>
      <c r="W5" s="4">
        <f>'1.Ant pat totalt'!W6</f>
        <v>851</v>
      </c>
      <c r="X5" s="4">
        <f>'1.Ant pat totalt'!X6</f>
        <v>583</v>
      </c>
      <c r="Y5" s="4">
        <f>'1.Ant pat totalt'!Y6</f>
        <v>261</v>
      </c>
      <c r="Z5" s="4">
        <f>'1.Ant pat totalt'!Z6</f>
        <v>175</v>
      </c>
      <c r="AA5" s="4">
        <f>'1.Ant pat totalt'!AA6</f>
        <v>601</v>
      </c>
      <c r="AB5" s="4">
        <f>'1.Ant pat totalt'!AB6</f>
        <v>1227</v>
      </c>
      <c r="AC5" s="4">
        <f>'1.Ant pat totalt'!AC6</f>
        <v>1559</v>
      </c>
      <c r="AD5" s="4">
        <f>'1.Ant pat totalt'!AD6</f>
        <v>1169</v>
      </c>
      <c r="AE5" s="4">
        <f>'1.Ant pat totalt'!AE6</f>
        <v>930</v>
      </c>
      <c r="AF5" s="4">
        <f>'1.Ant pat totalt'!AF6</f>
        <v>1976</v>
      </c>
      <c r="AG5" s="4">
        <f>'1.Ant pat totalt'!AG6</f>
        <v>298</v>
      </c>
      <c r="AH5" s="4">
        <f>'1.Ant pat totalt'!AH6</f>
        <v>782</v>
      </c>
      <c r="AI5" s="4">
        <f>'1.Ant pat totalt'!AI6</f>
        <v>450</v>
      </c>
      <c r="AJ5" s="4">
        <f>'1.Ant pat totalt'!AJ6</f>
        <v>948</v>
      </c>
      <c r="AK5" s="4">
        <f>'1.Ant pat totalt'!AK6</f>
        <v>576</v>
      </c>
      <c r="AL5" s="4">
        <f>'1.Ant pat totalt'!AL6</f>
        <v>121</v>
      </c>
      <c r="AM5" s="4">
        <f>'1.Ant pat totalt'!AM6</f>
        <v>243</v>
      </c>
      <c r="AN5" s="4">
        <f>'1.Ant pat totalt'!AN6</f>
        <v>182</v>
      </c>
      <c r="AO5" s="4">
        <f>'1.Ant pat totalt'!AO6</f>
        <v>681</v>
      </c>
      <c r="AP5" s="4">
        <f>'1.Ant pat totalt'!AP6</f>
        <v>361</v>
      </c>
      <c r="AQ5" s="4">
        <f>'1.Ant pat totalt'!AQ6</f>
        <v>822</v>
      </c>
      <c r="AR5" s="4">
        <f>'1.Ant pat totalt'!AR6</f>
        <v>110</v>
      </c>
      <c r="AS5" s="4">
        <f>'1.Ant pat totalt'!AS6</f>
        <v>310</v>
      </c>
      <c r="AT5" s="4">
        <f>SUM(D5:AS5)</f>
        <v>27334</v>
      </c>
      <c r="AV5" s="4">
        <f>SUM(AT7)</f>
        <v>42279</v>
      </c>
    </row>
    <row r="6" spans="1:57" x14ac:dyDescent="0.2">
      <c r="A6" s="315" t="s">
        <v>34</v>
      </c>
      <c r="D6" s="4">
        <f>'1.Ant pat totalt'!D7+'1.Ant pat totalt'!D8</f>
        <v>364</v>
      </c>
      <c r="E6" s="4">
        <f>'1.Ant pat totalt'!E7+'1.Ant pat totalt'!E8</f>
        <v>112</v>
      </c>
      <c r="F6" s="4">
        <f>'1.Ant pat totalt'!F7+'1.Ant pat totalt'!F8</f>
        <v>225</v>
      </c>
      <c r="G6" s="4">
        <f>'1.Ant pat totalt'!G7+'1.Ant pat totalt'!G8</f>
        <v>357</v>
      </c>
      <c r="H6" s="4">
        <f>'1.Ant pat totalt'!H7+'1.Ant pat totalt'!H8</f>
        <v>69</v>
      </c>
      <c r="I6" s="4">
        <f>'1.Ant pat totalt'!I7+'1.Ant pat totalt'!I8</f>
        <v>220</v>
      </c>
      <c r="J6" s="4">
        <f>'1.Ant pat totalt'!J7+'1.Ant pat totalt'!J8</f>
        <v>1664</v>
      </c>
      <c r="K6" s="4">
        <f>'1.Ant pat totalt'!K7+'1.Ant pat totalt'!K8</f>
        <v>303</v>
      </c>
      <c r="L6" s="4">
        <f>'1.Ant pat totalt'!L7+'1.Ant pat totalt'!L8</f>
        <v>411</v>
      </c>
      <c r="M6" s="4">
        <f>'1.Ant pat totalt'!M7+'1.Ant pat totalt'!M8</f>
        <v>126</v>
      </c>
      <c r="N6" s="4">
        <f>'1.Ant pat totalt'!N7+'1.Ant pat totalt'!N8</f>
        <v>212</v>
      </c>
      <c r="O6" s="4">
        <f>'1.Ant pat totalt'!O7+'1.Ant pat totalt'!O8</f>
        <v>139</v>
      </c>
      <c r="P6" s="4">
        <f>'1.Ant pat totalt'!P7+'1.Ant pat totalt'!P8</f>
        <v>142</v>
      </c>
      <c r="Q6" s="4">
        <f>'1.Ant pat totalt'!Q7+'1.Ant pat totalt'!Q8</f>
        <v>305</v>
      </c>
      <c r="R6" s="4">
        <f>'1.Ant pat totalt'!R7+'1.Ant pat totalt'!R8</f>
        <v>270</v>
      </c>
      <c r="S6" s="4">
        <f>'1.Ant pat totalt'!S7+'1.Ant pat totalt'!S8</f>
        <v>266</v>
      </c>
      <c r="T6" s="4">
        <f>'1.Ant pat totalt'!T7+'1.Ant pat totalt'!T8</f>
        <v>288</v>
      </c>
      <c r="U6" s="4">
        <f>'1.Ant pat totalt'!U7+'1.Ant pat totalt'!U8</f>
        <v>1362</v>
      </c>
      <c r="V6" s="4">
        <f>'1.Ant pat totalt'!V7+'1.Ant pat totalt'!V8</f>
        <v>37</v>
      </c>
      <c r="W6" s="4">
        <f>'1.Ant pat totalt'!W7+'1.Ant pat totalt'!W8</f>
        <v>327</v>
      </c>
      <c r="X6" s="4">
        <f>'1.Ant pat totalt'!X7+'1.Ant pat totalt'!X8</f>
        <v>224</v>
      </c>
      <c r="Y6" s="4">
        <f>'1.Ant pat totalt'!Y7+'1.Ant pat totalt'!Y8</f>
        <v>133</v>
      </c>
      <c r="Z6" s="4">
        <f>'1.Ant pat totalt'!Z7+'1.Ant pat totalt'!Z8</f>
        <v>104</v>
      </c>
      <c r="AA6" s="4">
        <f>'1.Ant pat totalt'!AA7+'1.Ant pat totalt'!AA8</f>
        <v>280</v>
      </c>
      <c r="AB6" s="4">
        <f>'1.Ant pat totalt'!AB7+'1.Ant pat totalt'!AB8</f>
        <v>632</v>
      </c>
      <c r="AC6" s="4">
        <f>'1.Ant pat totalt'!AC7+'1.Ant pat totalt'!AC8</f>
        <v>915</v>
      </c>
      <c r="AD6" s="4">
        <f>'1.Ant pat totalt'!AD7+'1.Ant pat totalt'!AD8</f>
        <v>624</v>
      </c>
      <c r="AE6" s="4">
        <f>'1.Ant pat totalt'!AE7+'1.Ant pat totalt'!AE8</f>
        <v>577</v>
      </c>
      <c r="AF6" s="4">
        <f>'1.Ant pat totalt'!AF7+'1.Ant pat totalt'!AF8</f>
        <v>1127</v>
      </c>
      <c r="AG6" s="4">
        <f>'1.Ant pat totalt'!AG7+'1.Ant pat totalt'!AG8</f>
        <v>262</v>
      </c>
      <c r="AH6" s="4">
        <f>'1.Ant pat totalt'!AH7+'1.Ant pat totalt'!AH8</f>
        <v>298</v>
      </c>
      <c r="AI6" s="4">
        <f>'1.Ant pat totalt'!AI7+'1.Ant pat totalt'!AI8</f>
        <v>262</v>
      </c>
      <c r="AJ6" s="4">
        <f>'1.Ant pat totalt'!AJ7+'1.Ant pat totalt'!AJ8</f>
        <v>605</v>
      </c>
      <c r="AK6" s="4">
        <f>'1.Ant pat totalt'!AK7+'1.Ant pat totalt'!AK8</f>
        <v>295</v>
      </c>
      <c r="AL6" s="4">
        <f>'1.Ant pat totalt'!AL7+'1.Ant pat totalt'!AL8</f>
        <v>80</v>
      </c>
      <c r="AM6" s="4">
        <f>'1.Ant pat totalt'!AM7+'1.Ant pat totalt'!AM8</f>
        <v>82</v>
      </c>
      <c r="AN6" s="4">
        <f>'1.Ant pat totalt'!AN7+'1.Ant pat totalt'!AN8</f>
        <v>99</v>
      </c>
      <c r="AO6" s="4">
        <f>'1.Ant pat totalt'!AO7+'1.Ant pat totalt'!AO8</f>
        <v>341</v>
      </c>
      <c r="AP6" s="4">
        <f>'1.Ant pat totalt'!AP7+'1.Ant pat totalt'!AP8</f>
        <v>119</v>
      </c>
      <c r="AQ6" s="4">
        <f>'1.Ant pat totalt'!AQ7+'1.Ant pat totalt'!AQ8</f>
        <v>410</v>
      </c>
      <c r="AR6" s="4">
        <f>'1.Ant pat totalt'!AR7+'1.Ant pat totalt'!AR8</f>
        <v>111</v>
      </c>
      <c r="AS6" s="4">
        <f>'1.Ant pat totalt'!AS7+'1.Ant pat totalt'!AS8</f>
        <v>166</v>
      </c>
      <c r="AT6" s="4">
        <f>SUM(D6:AS6)</f>
        <v>14945</v>
      </c>
    </row>
    <row r="7" spans="1:57" x14ac:dyDescent="0.2">
      <c r="A7" s="315" t="s">
        <v>135</v>
      </c>
      <c r="D7" s="4">
        <f>SUM(D5:D6)</f>
        <v>1170</v>
      </c>
      <c r="E7" s="4">
        <f t="shared" ref="E7:AS7" si="0">SUM(E5:E6)</f>
        <v>378</v>
      </c>
      <c r="F7" s="4">
        <f t="shared" si="0"/>
        <v>591</v>
      </c>
      <c r="G7" s="4">
        <f t="shared" si="0"/>
        <v>999</v>
      </c>
      <c r="H7" s="4">
        <f t="shared" si="0"/>
        <v>183</v>
      </c>
      <c r="I7" s="4">
        <f t="shared" si="0"/>
        <v>584</v>
      </c>
      <c r="J7" s="4">
        <f t="shared" si="0"/>
        <v>4289</v>
      </c>
      <c r="K7" s="4">
        <f t="shared" si="0"/>
        <v>735</v>
      </c>
      <c r="L7" s="4">
        <f t="shared" si="0"/>
        <v>1251</v>
      </c>
      <c r="M7" s="4">
        <f t="shared" si="0"/>
        <v>317</v>
      </c>
      <c r="N7" s="4">
        <f t="shared" si="0"/>
        <v>740</v>
      </c>
      <c r="O7" s="4">
        <f t="shared" si="0"/>
        <v>565</v>
      </c>
      <c r="P7" s="4">
        <f t="shared" si="0"/>
        <v>484</v>
      </c>
      <c r="Q7" s="4">
        <f t="shared" si="0"/>
        <v>907</v>
      </c>
      <c r="R7" s="4">
        <f t="shared" si="0"/>
        <v>678</v>
      </c>
      <c r="S7" s="4">
        <f t="shared" si="0"/>
        <v>971</v>
      </c>
      <c r="T7" s="4">
        <f t="shared" si="0"/>
        <v>673</v>
      </c>
      <c r="U7" s="4">
        <f t="shared" si="0"/>
        <v>3378</v>
      </c>
      <c r="V7" s="4">
        <f t="shared" si="0"/>
        <v>97</v>
      </c>
      <c r="W7" s="4">
        <f t="shared" si="0"/>
        <v>1178</v>
      </c>
      <c r="X7" s="4">
        <f t="shared" si="0"/>
        <v>807</v>
      </c>
      <c r="Y7" s="4">
        <f t="shared" si="0"/>
        <v>394</v>
      </c>
      <c r="Z7" s="4">
        <f t="shared" si="0"/>
        <v>279</v>
      </c>
      <c r="AA7" s="4">
        <f t="shared" si="0"/>
        <v>881</v>
      </c>
      <c r="AB7" s="4">
        <f t="shared" si="0"/>
        <v>1859</v>
      </c>
      <c r="AC7" s="4">
        <f t="shared" si="0"/>
        <v>2474</v>
      </c>
      <c r="AD7" s="4">
        <f t="shared" si="0"/>
        <v>1793</v>
      </c>
      <c r="AE7" s="4">
        <f t="shared" si="0"/>
        <v>1507</v>
      </c>
      <c r="AF7" s="4">
        <f t="shared" si="0"/>
        <v>3103</v>
      </c>
      <c r="AG7" s="4">
        <f t="shared" si="0"/>
        <v>560</v>
      </c>
      <c r="AH7" s="4">
        <f t="shared" si="0"/>
        <v>1080</v>
      </c>
      <c r="AI7" s="4">
        <f t="shared" si="0"/>
        <v>712</v>
      </c>
      <c r="AJ7" s="4">
        <f t="shared" si="0"/>
        <v>1553</v>
      </c>
      <c r="AK7" s="4">
        <f t="shared" si="0"/>
        <v>871</v>
      </c>
      <c r="AL7" s="4">
        <f t="shared" si="0"/>
        <v>201</v>
      </c>
      <c r="AM7" s="4">
        <f t="shared" si="0"/>
        <v>325</v>
      </c>
      <c r="AN7" s="4">
        <f t="shared" si="0"/>
        <v>281</v>
      </c>
      <c r="AO7" s="4">
        <f t="shared" si="0"/>
        <v>1022</v>
      </c>
      <c r="AP7" s="4">
        <f t="shared" si="0"/>
        <v>480</v>
      </c>
      <c r="AQ7" s="4">
        <f t="shared" si="0"/>
        <v>1232</v>
      </c>
      <c r="AR7" s="4">
        <f t="shared" si="0"/>
        <v>221</v>
      </c>
      <c r="AS7" s="4">
        <f t="shared" si="0"/>
        <v>476</v>
      </c>
      <c r="AT7" s="4">
        <f>SUM(D7:AS7)</f>
        <v>42279</v>
      </c>
    </row>
    <row r="8" spans="1:57" ht="17" thickBot="1" x14ac:dyDescent="0.25">
      <c r="A8" s="315"/>
    </row>
    <row r="9" spans="1:57" s="6" customFormat="1" ht="53" thickTop="1" thickBot="1" x14ac:dyDescent="0.25">
      <c r="D9" s="215" t="s">
        <v>4</v>
      </c>
      <c r="E9" s="215" t="s">
        <v>30</v>
      </c>
      <c r="F9" s="215" t="s">
        <v>51</v>
      </c>
      <c r="G9" s="215" t="s">
        <v>32</v>
      </c>
      <c r="H9" s="215" t="s">
        <v>28</v>
      </c>
      <c r="I9" s="215" t="s">
        <v>43</v>
      </c>
      <c r="J9" s="215" t="s">
        <v>52</v>
      </c>
      <c r="K9" s="215" t="s">
        <v>55</v>
      </c>
      <c r="L9" s="215" t="s">
        <v>6</v>
      </c>
      <c r="M9" s="215" t="s">
        <v>36</v>
      </c>
      <c r="N9" s="215" t="s">
        <v>44</v>
      </c>
      <c r="O9" s="215" t="s">
        <v>56</v>
      </c>
      <c r="P9" s="215" t="s">
        <v>15</v>
      </c>
      <c r="Q9" s="215" t="s">
        <v>5</v>
      </c>
      <c r="R9" s="215" t="s">
        <v>29</v>
      </c>
      <c r="S9" s="215" t="s">
        <v>7</v>
      </c>
      <c r="T9" s="215" t="s">
        <v>42</v>
      </c>
      <c r="U9" s="215" t="s">
        <v>70</v>
      </c>
      <c r="V9" s="224" t="s">
        <v>57</v>
      </c>
      <c r="W9" s="224" t="s">
        <v>58</v>
      </c>
      <c r="X9" s="224" t="s">
        <v>53</v>
      </c>
      <c r="Y9" s="224" t="s">
        <v>88</v>
      </c>
      <c r="Z9" s="224" t="s">
        <v>59</v>
      </c>
      <c r="AA9" s="224" t="s">
        <v>41</v>
      </c>
      <c r="AB9" s="224" t="s">
        <v>137</v>
      </c>
      <c r="AC9" s="224" t="s">
        <v>138</v>
      </c>
      <c r="AD9" s="224" t="s">
        <v>139</v>
      </c>
      <c r="AE9" s="224" t="s">
        <v>136</v>
      </c>
      <c r="AF9" s="224" t="s">
        <v>140</v>
      </c>
      <c r="AG9" s="224" t="s">
        <v>60</v>
      </c>
      <c r="AH9" s="224" t="s">
        <v>61</v>
      </c>
      <c r="AI9" s="224" t="s">
        <v>40</v>
      </c>
      <c r="AJ9" s="224" t="s">
        <v>54</v>
      </c>
      <c r="AK9" s="224" t="s">
        <v>37</v>
      </c>
      <c r="AL9" s="224" t="s">
        <v>38</v>
      </c>
      <c r="AM9" s="224" t="s">
        <v>26</v>
      </c>
      <c r="AN9" s="224" t="s">
        <v>8</v>
      </c>
      <c r="AO9" s="224" t="s">
        <v>35</v>
      </c>
      <c r="AP9" s="224" t="s">
        <v>27</v>
      </c>
      <c r="AQ9" s="224" t="s">
        <v>62</v>
      </c>
      <c r="AR9" s="224" t="s">
        <v>63</v>
      </c>
      <c r="AS9" s="224" t="s">
        <v>64</v>
      </c>
      <c r="AT9" s="346" t="s">
        <v>93</v>
      </c>
      <c r="BC9" s="4"/>
      <c r="BD9" s="7"/>
    </row>
    <row r="10" spans="1:57" ht="18" thickTop="1" thickBot="1" x14ac:dyDescent="0.25">
      <c r="A10" s="315" t="s">
        <v>187</v>
      </c>
      <c r="D10" s="19">
        <f>D24/D7</f>
        <v>0.68888888888888888</v>
      </c>
      <c r="E10" s="19">
        <f t="shared" ref="E10:AT10" si="1">E24/E7</f>
        <v>0.70370370370370372</v>
      </c>
      <c r="F10" s="19">
        <f t="shared" si="1"/>
        <v>0.61928934010152281</v>
      </c>
      <c r="G10" s="19">
        <f t="shared" si="1"/>
        <v>0.64264264264264259</v>
      </c>
      <c r="H10" s="19">
        <f t="shared" si="1"/>
        <v>0.62295081967213117</v>
      </c>
      <c r="I10" s="19">
        <f t="shared" si="1"/>
        <v>0.62328767123287676</v>
      </c>
      <c r="J10" s="19">
        <f t="shared" si="1"/>
        <v>0.61203077640475634</v>
      </c>
      <c r="K10" s="19">
        <f t="shared" si="1"/>
        <v>0.58775510204081638</v>
      </c>
      <c r="L10" s="19">
        <f t="shared" si="1"/>
        <v>0.67146282973621108</v>
      </c>
      <c r="M10" s="19">
        <f t="shared" si="1"/>
        <v>0.60252365930599372</v>
      </c>
      <c r="N10" s="19">
        <f t="shared" si="1"/>
        <v>0.71351351351351355</v>
      </c>
      <c r="O10" s="19">
        <f t="shared" si="1"/>
        <v>0.75398230088495577</v>
      </c>
      <c r="P10" s="19">
        <f t="shared" si="1"/>
        <v>0.70661157024793386</v>
      </c>
      <c r="Q10" s="19">
        <f t="shared" si="1"/>
        <v>0.66372657111356115</v>
      </c>
      <c r="R10" s="19">
        <f t="shared" si="1"/>
        <v>0.60176991150442483</v>
      </c>
      <c r="S10" s="19">
        <f t="shared" si="1"/>
        <v>0.72605561277033981</v>
      </c>
      <c r="T10" s="19">
        <f t="shared" si="1"/>
        <v>0.57206537890044573</v>
      </c>
      <c r="U10" s="19">
        <f t="shared" si="1"/>
        <v>0.5968028419182948</v>
      </c>
      <c r="V10" s="19">
        <f t="shared" si="1"/>
        <v>0.61855670103092786</v>
      </c>
      <c r="W10" s="19">
        <f t="shared" si="1"/>
        <v>0.72241086587436332</v>
      </c>
      <c r="X10" s="19">
        <f t="shared" si="1"/>
        <v>0.72242874845105332</v>
      </c>
      <c r="Y10" s="19">
        <f t="shared" si="1"/>
        <v>0.6624365482233503</v>
      </c>
      <c r="Z10" s="19">
        <f t="shared" si="1"/>
        <v>0.62724014336917566</v>
      </c>
      <c r="AA10" s="19">
        <f t="shared" si="1"/>
        <v>0.68217934165720773</v>
      </c>
      <c r="AB10" s="19">
        <f t="shared" si="1"/>
        <v>0.6600322754168908</v>
      </c>
      <c r="AC10" s="19">
        <f t="shared" si="1"/>
        <v>0.63015359741309618</v>
      </c>
      <c r="AD10" s="19">
        <f t="shared" si="1"/>
        <v>0.65197992191857224</v>
      </c>
      <c r="AE10" s="19">
        <f t="shared" si="1"/>
        <v>0.61712010617120105</v>
      </c>
      <c r="AF10" s="19">
        <f t="shared" si="1"/>
        <v>0.63680309378021271</v>
      </c>
      <c r="AG10" s="19">
        <f t="shared" si="1"/>
        <v>0.53214285714285714</v>
      </c>
      <c r="AH10" s="19">
        <f t="shared" si="1"/>
        <v>0.72407407407407409</v>
      </c>
      <c r="AI10" s="19">
        <f t="shared" si="1"/>
        <v>0.6320224719101124</v>
      </c>
      <c r="AJ10" s="19">
        <f t="shared" si="1"/>
        <v>0.61043142305215714</v>
      </c>
      <c r="AK10" s="19">
        <f t="shared" si="1"/>
        <v>0.66130884041331806</v>
      </c>
      <c r="AL10" s="19">
        <f t="shared" si="1"/>
        <v>0.60199004975124382</v>
      </c>
      <c r="AM10" s="19">
        <f t="shared" si="1"/>
        <v>0.74769230769230766</v>
      </c>
      <c r="AN10" s="19">
        <f t="shared" si="1"/>
        <v>0.64768683274021355</v>
      </c>
      <c r="AO10" s="19">
        <f t="shared" si="1"/>
        <v>0.66634050880626228</v>
      </c>
      <c r="AP10" s="19">
        <f t="shared" si="1"/>
        <v>0.75208333333333333</v>
      </c>
      <c r="AQ10" s="19">
        <f t="shared" si="1"/>
        <v>0.66720779220779225</v>
      </c>
      <c r="AR10" s="19">
        <f t="shared" si="1"/>
        <v>0.49773755656108598</v>
      </c>
      <c r="AS10" s="19">
        <f t="shared" si="1"/>
        <v>0.65126050420168069</v>
      </c>
      <c r="AT10" s="19">
        <f t="shared" si="1"/>
        <v>0.64651481823127321</v>
      </c>
      <c r="AU10" s="168">
        <f>MAX(D10:AS10)</f>
        <v>0.75398230088495577</v>
      </c>
      <c r="AV10" s="168">
        <f>MIN(D10:AS10)</f>
        <v>0.49773755656108598</v>
      </c>
      <c r="AW10" s="374">
        <f>AVERAGE(D10:AS10)</f>
        <v>0.65077102451846447</v>
      </c>
    </row>
    <row r="11" spans="1:57" ht="18" thickTop="1" thickBot="1" x14ac:dyDescent="0.25">
      <c r="A11" s="315" t="s">
        <v>188</v>
      </c>
      <c r="D11" s="19">
        <f>D25/D7</f>
        <v>0.27179487179487177</v>
      </c>
      <c r="E11" s="19">
        <f t="shared" ref="E11:AT11" si="2">E25/E7</f>
        <v>0.2724867724867725</v>
      </c>
      <c r="F11" s="19">
        <f t="shared" si="2"/>
        <v>0.3350253807106599</v>
      </c>
      <c r="G11" s="19">
        <f t="shared" si="2"/>
        <v>0.32932932932932935</v>
      </c>
      <c r="H11" s="19">
        <f t="shared" si="2"/>
        <v>0.2896174863387978</v>
      </c>
      <c r="I11" s="19">
        <f t="shared" si="2"/>
        <v>0.33732876712328769</v>
      </c>
      <c r="J11" s="19">
        <f t="shared" si="2"/>
        <v>0.36045698297971557</v>
      </c>
      <c r="K11" s="19">
        <f t="shared" si="2"/>
        <v>0.37551020408163266</v>
      </c>
      <c r="L11" s="19">
        <f t="shared" si="2"/>
        <v>0.3037569944044764</v>
      </c>
      <c r="M11" s="19">
        <f t="shared" si="2"/>
        <v>0.36593059936908517</v>
      </c>
      <c r="N11" s="19">
        <f t="shared" si="2"/>
        <v>0.26351351351351349</v>
      </c>
      <c r="O11" s="19">
        <f t="shared" si="2"/>
        <v>0.22300884955752212</v>
      </c>
      <c r="P11" s="19">
        <f t="shared" si="2"/>
        <v>0.24586776859504134</v>
      </c>
      <c r="Q11" s="19">
        <f t="shared" si="2"/>
        <v>0.29327453142227122</v>
      </c>
      <c r="R11" s="19">
        <f t="shared" si="2"/>
        <v>0.37168141592920356</v>
      </c>
      <c r="S11" s="19">
        <f t="shared" si="2"/>
        <v>0.26570545829042225</v>
      </c>
      <c r="T11" s="19">
        <f t="shared" si="2"/>
        <v>0.40564635958395245</v>
      </c>
      <c r="U11" s="19">
        <f t="shared" si="2"/>
        <v>0.36589698046181174</v>
      </c>
      <c r="V11" s="19">
        <f t="shared" si="2"/>
        <v>0.37113402061855671</v>
      </c>
      <c r="W11" s="19">
        <f t="shared" si="2"/>
        <v>0.24787775891341257</v>
      </c>
      <c r="X11" s="19">
        <f t="shared" si="2"/>
        <v>0.23048327137546468</v>
      </c>
      <c r="Y11" s="19">
        <f t="shared" si="2"/>
        <v>0.28934010152284262</v>
      </c>
      <c r="Z11" s="19">
        <f t="shared" si="2"/>
        <v>0.32974910394265233</v>
      </c>
      <c r="AA11" s="19">
        <f t="shared" si="2"/>
        <v>0.29625425652667425</v>
      </c>
      <c r="AB11" s="19">
        <f t="shared" si="2"/>
        <v>0.28778913394298011</v>
      </c>
      <c r="AC11" s="19">
        <f t="shared" si="2"/>
        <v>0.30476960388035568</v>
      </c>
      <c r="AD11" s="19">
        <f t="shared" si="2"/>
        <v>0.30619074177356387</v>
      </c>
      <c r="AE11" s="19">
        <f t="shared" si="2"/>
        <v>0.32647644326476444</v>
      </c>
      <c r="AF11" s="19">
        <f t="shared" si="2"/>
        <v>0.29616500161134385</v>
      </c>
      <c r="AG11" s="19">
        <f t="shared" si="2"/>
        <v>0.4375</v>
      </c>
      <c r="AH11" s="19">
        <f t="shared" si="2"/>
        <v>0.24074074074074073</v>
      </c>
      <c r="AI11" s="19">
        <f t="shared" si="2"/>
        <v>0.3188202247191011</v>
      </c>
      <c r="AJ11" s="19">
        <f t="shared" si="2"/>
        <v>0.36059240180296198</v>
      </c>
      <c r="AK11" s="19">
        <f t="shared" si="2"/>
        <v>0.32032146957520091</v>
      </c>
      <c r="AL11" s="19">
        <f t="shared" si="2"/>
        <v>0.37810945273631841</v>
      </c>
      <c r="AM11" s="19">
        <f t="shared" si="2"/>
        <v>0.23076923076923078</v>
      </c>
      <c r="AN11" s="19">
        <f t="shared" si="2"/>
        <v>0.31672597864768681</v>
      </c>
      <c r="AO11" s="19">
        <f t="shared" si="2"/>
        <v>0.30821917808219179</v>
      </c>
      <c r="AP11" s="19">
        <f t="shared" si="2"/>
        <v>0.22083333333333333</v>
      </c>
      <c r="AQ11" s="19">
        <f t="shared" si="2"/>
        <v>0.29383116883116883</v>
      </c>
      <c r="AR11" s="19">
        <f t="shared" si="2"/>
        <v>0.4660633484162896</v>
      </c>
      <c r="AS11" s="19">
        <f t="shared" si="2"/>
        <v>0.32983193277310924</v>
      </c>
      <c r="AT11" s="19">
        <f t="shared" si="2"/>
        <v>0.31516828685635895</v>
      </c>
      <c r="AU11" s="168">
        <f>MAX(D11:AS11)</f>
        <v>0.4660633484162896</v>
      </c>
      <c r="AV11" s="168">
        <f>MIN(D11:AS11)</f>
        <v>0.22083333333333333</v>
      </c>
      <c r="AW11" s="374">
        <f>AVERAGE(D11:AS11)</f>
        <v>0.31391476580410266</v>
      </c>
    </row>
    <row r="12" spans="1:57" ht="18" thickTop="1" thickBot="1" x14ac:dyDescent="0.25">
      <c r="A12" s="315" t="s">
        <v>189</v>
      </c>
      <c r="D12" s="19">
        <f>D26/D7</f>
        <v>3.9316239316239315E-2</v>
      </c>
      <c r="E12" s="19">
        <f t="shared" ref="E12:AT12" si="3">E26/E7</f>
        <v>2.3809523809523808E-2</v>
      </c>
      <c r="F12" s="19">
        <f t="shared" si="3"/>
        <v>4.5685279187817257E-2</v>
      </c>
      <c r="G12" s="19">
        <f t="shared" si="3"/>
        <v>2.8028028028028028E-2</v>
      </c>
      <c r="H12" s="19">
        <f t="shared" si="3"/>
        <v>8.7431693989071038E-2</v>
      </c>
      <c r="I12" s="19">
        <f t="shared" si="3"/>
        <v>3.9383561643835614E-2</v>
      </c>
      <c r="J12" s="19">
        <f t="shared" si="3"/>
        <v>2.7512240615528094E-2</v>
      </c>
      <c r="K12" s="19">
        <f t="shared" si="3"/>
        <v>3.6734693877551024E-2</v>
      </c>
      <c r="L12" s="19">
        <f t="shared" si="3"/>
        <v>2.478017585931255E-2</v>
      </c>
      <c r="M12" s="19">
        <f t="shared" si="3"/>
        <v>3.1545741324921134E-2</v>
      </c>
      <c r="N12" s="19">
        <f t="shared" si="3"/>
        <v>2.2972972972972974E-2</v>
      </c>
      <c r="O12" s="19">
        <f t="shared" si="3"/>
        <v>2.3008849557522124E-2</v>
      </c>
      <c r="P12" s="19">
        <f t="shared" si="3"/>
        <v>4.7520661157024795E-2</v>
      </c>
      <c r="Q12" s="19">
        <f t="shared" si="3"/>
        <v>4.2998897464167588E-2</v>
      </c>
      <c r="R12" s="19">
        <f t="shared" si="3"/>
        <v>2.6548672566371681E-2</v>
      </c>
      <c r="S12" s="19">
        <f t="shared" si="3"/>
        <v>8.2389289392378988E-3</v>
      </c>
      <c r="T12" s="19">
        <f t="shared" si="3"/>
        <v>2.2288261515601784E-2</v>
      </c>
      <c r="U12" s="19">
        <f t="shared" si="3"/>
        <v>3.7300177619893425E-2</v>
      </c>
      <c r="V12" s="19">
        <f t="shared" si="3"/>
        <v>1.0309278350515464E-2</v>
      </c>
      <c r="W12" s="19">
        <f t="shared" si="3"/>
        <v>2.9711375212224108E-2</v>
      </c>
      <c r="X12" s="19">
        <f t="shared" si="3"/>
        <v>4.7087980173482029E-2</v>
      </c>
      <c r="Y12" s="19">
        <f t="shared" si="3"/>
        <v>4.8223350253807105E-2</v>
      </c>
      <c r="Z12" s="19">
        <f t="shared" si="3"/>
        <v>4.3010752688172046E-2</v>
      </c>
      <c r="AA12" s="19">
        <f t="shared" si="3"/>
        <v>2.1566401816118047E-2</v>
      </c>
      <c r="AB12" s="19">
        <f t="shared" si="3"/>
        <v>5.2178590640129099E-2</v>
      </c>
      <c r="AC12" s="19">
        <f t="shared" si="3"/>
        <v>6.5076798706548103E-2</v>
      </c>
      <c r="AD12" s="19">
        <f t="shared" si="3"/>
        <v>4.1829336307863917E-2</v>
      </c>
      <c r="AE12" s="19">
        <f t="shared" si="3"/>
        <v>5.6403450564034507E-2</v>
      </c>
      <c r="AF12" s="19">
        <f t="shared" si="3"/>
        <v>6.7031904608443438E-2</v>
      </c>
      <c r="AG12" s="19">
        <f t="shared" si="3"/>
        <v>3.0357142857142857E-2</v>
      </c>
      <c r="AH12" s="19">
        <f t="shared" si="3"/>
        <v>3.5185185185185187E-2</v>
      </c>
      <c r="AI12" s="19">
        <f t="shared" si="3"/>
        <v>4.9157303370786519E-2</v>
      </c>
      <c r="AJ12" s="19">
        <f t="shared" si="3"/>
        <v>2.8976175144880875E-2</v>
      </c>
      <c r="AK12" s="19">
        <f t="shared" si="3"/>
        <v>1.8369690011481057E-2</v>
      </c>
      <c r="AL12" s="19">
        <f t="shared" si="3"/>
        <v>1.9900497512437811E-2</v>
      </c>
      <c r="AM12" s="19">
        <f t="shared" si="3"/>
        <v>2.1538461538461538E-2</v>
      </c>
      <c r="AN12" s="19">
        <f t="shared" si="3"/>
        <v>3.5587188612099648E-2</v>
      </c>
      <c r="AO12" s="19">
        <f t="shared" si="3"/>
        <v>2.5440313111545987E-2</v>
      </c>
      <c r="AP12" s="19">
        <f t="shared" si="3"/>
        <v>2.7083333333333334E-2</v>
      </c>
      <c r="AQ12" s="19">
        <f t="shared" si="3"/>
        <v>3.896103896103896E-2</v>
      </c>
      <c r="AR12" s="19">
        <f t="shared" si="3"/>
        <v>3.6199095022624438E-2</v>
      </c>
      <c r="AS12" s="19">
        <f t="shared" si="3"/>
        <v>1.8907563025210083E-2</v>
      </c>
      <c r="AT12" s="19">
        <f t="shared" si="3"/>
        <v>3.8316894912367845E-2</v>
      </c>
      <c r="AU12" s="168">
        <f>MAX(D12:AS12)</f>
        <v>8.7431693989071038E-2</v>
      </c>
      <c r="AV12" s="168">
        <f>MIN(D12:AS12)</f>
        <v>8.2389289392378988E-3</v>
      </c>
      <c r="AW12" s="374">
        <f>AVERAGE(D12:AS12)</f>
        <v>3.5314209677433005E-2</v>
      </c>
    </row>
    <row r="13" spans="1:57" ht="18" thickTop="1" thickBot="1" x14ac:dyDescent="0.25">
      <c r="A13" s="315"/>
      <c r="D13" s="372"/>
      <c r="AT13" s="372"/>
    </row>
    <row r="14" spans="1:57" ht="18" thickTop="1" thickBot="1" x14ac:dyDescent="0.25">
      <c r="AU14" s="153" t="s">
        <v>83</v>
      </c>
      <c r="AV14" s="150" t="s">
        <v>84</v>
      </c>
      <c r="AW14" s="169" t="s">
        <v>102</v>
      </c>
      <c r="AX14" s="169" t="s">
        <v>103</v>
      </c>
    </row>
    <row r="15" spans="1:57" ht="18" thickTop="1" thickBot="1" x14ac:dyDescent="0.25">
      <c r="A15" s="4" t="s">
        <v>179</v>
      </c>
      <c r="D15" s="372">
        <f>1-D16</f>
        <v>0.31111111111111112</v>
      </c>
      <c r="E15" s="372">
        <f t="shared" ref="E15:AS15" si="4">1-E16</f>
        <v>0.29629629629629628</v>
      </c>
      <c r="F15" s="372">
        <f t="shared" si="4"/>
        <v>0.38071065989847719</v>
      </c>
      <c r="G15" s="372">
        <f t="shared" si="4"/>
        <v>0.35735735735735741</v>
      </c>
      <c r="H15" s="372">
        <f t="shared" si="4"/>
        <v>0.37704918032786883</v>
      </c>
      <c r="I15" s="372">
        <f t="shared" si="4"/>
        <v>0.37671232876712324</v>
      </c>
      <c r="J15" s="372">
        <f t="shared" si="4"/>
        <v>0.38796922359524366</v>
      </c>
      <c r="K15" s="372">
        <f t="shared" si="4"/>
        <v>0.41224489795918362</v>
      </c>
      <c r="L15" s="372">
        <f t="shared" si="4"/>
        <v>0.32853717026378892</v>
      </c>
      <c r="M15" s="372">
        <f t="shared" si="4"/>
        <v>0.39747634069400628</v>
      </c>
      <c r="N15" s="372">
        <f t="shared" si="4"/>
        <v>0.28648648648648645</v>
      </c>
      <c r="O15" s="372">
        <f t="shared" si="4"/>
        <v>0.24601769911504423</v>
      </c>
      <c r="P15" s="372">
        <f t="shared" si="4"/>
        <v>0.29338842975206614</v>
      </c>
      <c r="Q15" s="372">
        <f t="shared" si="4"/>
        <v>0.33627342888643885</v>
      </c>
      <c r="R15" s="372">
        <f t="shared" si="4"/>
        <v>0.39823008849557517</v>
      </c>
      <c r="S15" s="372">
        <f t="shared" si="4"/>
        <v>0.27394438722966019</v>
      </c>
      <c r="T15" s="372">
        <f t="shared" si="4"/>
        <v>0.42793462109955427</v>
      </c>
      <c r="U15" s="372">
        <f t="shared" si="4"/>
        <v>0.4031971580817052</v>
      </c>
      <c r="V15" s="372">
        <f t="shared" si="4"/>
        <v>0.38144329896907214</v>
      </c>
      <c r="W15" s="372">
        <f t="shared" si="4"/>
        <v>0.27758913412563668</v>
      </c>
      <c r="X15" s="372">
        <f t="shared" si="4"/>
        <v>0.27757125154894668</v>
      </c>
      <c r="Y15" s="372">
        <f t="shared" si="4"/>
        <v>0.3375634517766497</v>
      </c>
      <c r="Z15" s="372">
        <f t="shared" si="4"/>
        <v>0.37275985663082434</v>
      </c>
      <c r="AA15" s="372">
        <f t="shared" si="4"/>
        <v>0.31782065834279227</v>
      </c>
      <c r="AB15" s="372">
        <f t="shared" si="4"/>
        <v>0.3399677245831092</v>
      </c>
      <c r="AC15" s="372">
        <f t="shared" si="4"/>
        <v>0.36984640258690382</v>
      </c>
      <c r="AD15" s="372">
        <f t="shared" si="4"/>
        <v>0.34802007808142776</v>
      </c>
      <c r="AE15" s="372">
        <f t="shared" si="4"/>
        <v>0.38287989382879895</v>
      </c>
      <c r="AF15" s="372">
        <f t="shared" si="4"/>
        <v>0.36319690621978729</v>
      </c>
      <c r="AG15" s="372">
        <f t="shared" si="4"/>
        <v>0.46785714285714286</v>
      </c>
      <c r="AH15" s="372">
        <f t="shared" si="4"/>
        <v>0.27592592592592591</v>
      </c>
      <c r="AI15" s="372">
        <f t="shared" si="4"/>
        <v>0.3679775280898876</v>
      </c>
      <c r="AJ15" s="372">
        <f t="shared" si="4"/>
        <v>0.38956857694784286</v>
      </c>
      <c r="AK15" s="372">
        <f t="shared" si="4"/>
        <v>0.33869115958668194</v>
      </c>
      <c r="AL15" s="372">
        <f t="shared" si="4"/>
        <v>0.39800995024875618</v>
      </c>
      <c r="AM15" s="372">
        <f t="shared" si="4"/>
        <v>0.25230769230769234</v>
      </c>
      <c r="AN15" s="372">
        <f t="shared" si="4"/>
        <v>0.35231316725978645</v>
      </c>
      <c r="AO15" s="372">
        <f t="shared" si="4"/>
        <v>0.33365949119373772</v>
      </c>
      <c r="AP15" s="372">
        <f t="shared" si="4"/>
        <v>0.24791666666666667</v>
      </c>
      <c r="AQ15" s="372">
        <f t="shared" si="4"/>
        <v>0.33279220779220775</v>
      </c>
      <c r="AR15" s="372">
        <f t="shared" si="4"/>
        <v>0.50226244343891402</v>
      </c>
      <c r="AS15" s="372">
        <f t="shared" si="4"/>
        <v>0.34873949579831931</v>
      </c>
      <c r="AT15" s="372"/>
      <c r="AU15" s="168">
        <f>MAX(D15:AS15)</f>
        <v>0.50226244343891402</v>
      </c>
      <c r="AV15" s="168">
        <f>MIN(D15:AS15)</f>
        <v>0.24601769911504423</v>
      </c>
      <c r="AW15" s="374">
        <f>AVERAGE(D15:AS15)</f>
        <v>0.3492289754815357</v>
      </c>
      <c r="AX15" s="177">
        <f>MEDIAN(D15:AS15)</f>
        <v>0.35052633152905288</v>
      </c>
    </row>
    <row r="16" spans="1:57" ht="18" thickTop="1" thickBot="1" x14ac:dyDescent="0.25">
      <c r="A16" s="4" t="s">
        <v>45</v>
      </c>
      <c r="D16" s="19">
        <f>D5/(D5+D6)</f>
        <v>0.68888888888888888</v>
      </c>
      <c r="E16" s="19">
        <f>E5/(E5+E6)</f>
        <v>0.70370370370370372</v>
      </c>
      <c r="F16" s="19">
        <f>F5/(F5+F6)</f>
        <v>0.61928934010152281</v>
      </c>
      <c r="G16" s="19">
        <f>G5/(G5+G6)</f>
        <v>0.64264264264264259</v>
      </c>
      <c r="H16" s="19">
        <f>H5/(H5+H6)</f>
        <v>0.62295081967213117</v>
      </c>
      <c r="I16" s="19">
        <f>I5/(I5+I6)</f>
        <v>0.62328767123287676</v>
      </c>
      <c r="J16" s="19">
        <f>J5/(J5+J6)</f>
        <v>0.61203077640475634</v>
      </c>
      <c r="K16" s="19">
        <f>K5/(K5+K6)</f>
        <v>0.58775510204081638</v>
      </c>
      <c r="L16" s="19">
        <f>L5/(L5+L6)</f>
        <v>0.67146282973621108</v>
      </c>
      <c r="M16" s="19">
        <f>M5/(M5+M6)</f>
        <v>0.60252365930599372</v>
      </c>
      <c r="N16" s="19">
        <f>N5/(N5+N6)</f>
        <v>0.71351351351351355</v>
      </c>
      <c r="O16" s="19">
        <f>O5/(O5+O6)</f>
        <v>0.75398230088495577</v>
      </c>
      <c r="P16" s="19">
        <f>P5/(P5+P6)</f>
        <v>0.70661157024793386</v>
      </c>
      <c r="Q16" s="19">
        <f>Q5/(Q5+Q6)</f>
        <v>0.66372657111356115</v>
      </c>
      <c r="R16" s="19">
        <f>R5/(R5+R6)</f>
        <v>0.60176991150442483</v>
      </c>
      <c r="S16" s="19">
        <f>S5/(S5+S6)</f>
        <v>0.72605561277033981</v>
      </c>
      <c r="T16" s="19">
        <f>T5/(T5+T6)</f>
        <v>0.57206537890044573</v>
      </c>
      <c r="U16" s="19">
        <f>U5/(U5+U6)</f>
        <v>0.5968028419182948</v>
      </c>
      <c r="V16" s="19">
        <f>V5/(V5+V6)</f>
        <v>0.61855670103092786</v>
      </c>
      <c r="W16" s="19">
        <f>W5/(W5+W6)</f>
        <v>0.72241086587436332</v>
      </c>
      <c r="X16" s="19">
        <f>X5/(X5+X6)</f>
        <v>0.72242874845105332</v>
      </c>
      <c r="Y16" s="19">
        <f>Y5/(Y5+Y6)</f>
        <v>0.6624365482233503</v>
      </c>
      <c r="Z16" s="19">
        <f>Z5/(Z5+Z6)</f>
        <v>0.62724014336917566</v>
      </c>
      <c r="AA16" s="19">
        <f>AA5/(AA5+AA6)</f>
        <v>0.68217934165720773</v>
      </c>
      <c r="AB16" s="19">
        <f>AB5/(AB5+AB6)</f>
        <v>0.6600322754168908</v>
      </c>
      <c r="AC16" s="19">
        <f>AC5/(AC5+AC6)</f>
        <v>0.63015359741309618</v>
      </c>
      <c r="AD16" s="19">
        <f>AD5/(AD5+AD6)</f>
        <v>0.65197992191857224</v>
      </c>
      <c r="AE16" s="19">
        <f>AE5/(AE5+AE6)</f>
        <v>0.61712010617120105</v>
      </c>
      <c r="AF16" s="19">
        <f>AF5/(AF5+AF6)</f>
        <v>0.63680309378021271</v>
      </c>
      <c r="AG16" s="19">
        <f>AG5/(AG5+AG6)</f>
        <v>0.53214285714285714</v>
      </c>
      <c r="AH16" s="19">
        <f>AH5/(AH5+AH6)</f>
        <v>0.72407407407407409</v>
      </c>
      <c r="AI16" s="19">
        <f>AI5/(AI5+AI6)</f>
        <v>0.6320224719101124</v>
      </c>
      <c r="AJ16" s="19">
        <f>AJ5/(AJ5+AJ6)</f>
        <v>0.61043142305215714</v>
      </c>
      <c r="AK16" s="19">
        <f>AK5/(AK5+AK6)</f>
        <v>0.66130884041331806</v>
      </c>
      <c r="AL16" s="19">
        <f>AL5/(AL5+AL6)</f>
        <v>0.60199004975124382</v>
      </c>
      <c r="AM16" s="19">
        <f>AM5/(AM5+AM6)</f>
        <v>0.74769230769230766</v>
      </c>
      <c r="AN16" s="19">
        <f>AN5/(AN5+AN6)</f>
        <v>0.64768683274021355</v>
      </c>
      <c r="AO16" s="19">
        <f>AO5/(AO5+AO6)</f>
        <v>0.66634050880626228</v>
      </c>
      <c r="AP16" s="19">
        <f>AP5/(AP5+AP6)</f>
        <v>0.75208333333333333</v>
      </c>
      <c r="AQ16" s="19">
        <f>AQ5/(AQ5+AQ6)</f>
        <v>0.66720779220779225</v>
      </c>
      <c r="AR16" s="19">
        <f>AR5/(AR5+AR6)</f>
        <v>0.49773755656108598</v>
      </c>
      <c r="AS16" s="19">
        <f>AS5/(AS5+AS6)</f>
        <v>0.65126050420168069</v>
      </c>
      <c r="AT16" s="19"/>
      <c r="AU16" s="168">
        <f>MAX(D16:AS16)</f>
        <v>0.75398230088495577</v>
      </c>
      <c r="AV16" s="168">
        <f>MIN(D16:AS16)</f>
        <v>0.49773755656108598</v>
      </c>
      <c r="AW16" s="374">
        <f>AVERAGE(D16:AS16)</f>
        <v>0.65077102451846447</v>
      </c>
      <c r="AX16" s="177">
        <f>MEDIAN(D16:AS16)</f>
        <v>0.64947366847094712</v>
      </c>
      <c r="BD16" s="4"/>
      <c r="BE16" s="7"/>
    </row>
    <row r="17" spans="1:57" ht="18" thickTop="1" thickBot="1" x14ac:dyDescent="0.25">
      <c r="A17" s="436" t="s">
        <v>98</v>
      </c>
      <c r="B17" s="436"/>
      <c r="C17" s="436"/>
      <c r="D17" s="435">
        <f>D38/D27</f>
        <v>0.15726495726495726</v>
      </c>
      <c r="E17" s="435">
        <f t="shared" ref="E17:AS17" si="5">E38/E27</f>
        <v>0.12433862433862433</v>
      </c>
      <c r="F17" s="435">
        <f t="shared" si="5"/>
        <v>0.16751269035532995</v>
      </c>
      <c r="G17" s="435">
        <f t="shared" si="5"/>
        <v>0.11011011011011011</v>
      </c>
      <c r="H17" s="435">
        <f t="shared" si="5"/>
        <v>0.20765027322404372</v>
      </c>
      <c r="I17" s="435">
        <f t="shared" si="5"/>
        <v>0.18664383561643835</v>
      </c>
      <c r="J17" s="435">
        <f t="shared" si="5"/>
        <v>0.18629051060853347</v>
      </c>
      <c r="K17" s="435">
        <f t="shared" si="5"/>
        <v>0.14829931972789115</v>
      </c>
      <c r="L17" s="435">
        <f t="shared" si="5"/>
        <v>0.12949640287769784</v>
      </c>
      <c r="M17" s="435">
        <f t="shared" si="5"/>
        <v>0.13564668769716087</v>
      </c>
      <c r="N17" s="435">
        <f t="shared" si="5"/>
        <v>0.10405405405405406</v>
      </c>
      <c r="O17" s="435">
        <f t="shared" si="5"/>
        <v>0.12212389380530973</v>
      </c>
      <c r="P17" s="435">
        <f t="shared" si="5"/>
        <v>0.16942148760330578</v>
      </c>
      <c r="Q17" s="435">
        <f t="shared" si="5"/>
        <v>0.175303197353914</v>
      </c>
      <c r="R17" s="435">
        <f t="shared" si="5"/>
        <v>0.13126843657817108</v>
      </c>
      <c r="S17" s="435">
        <f t="shared" si="5"/>
        <v>9.3717816683831098E-2</v>
      </c>
      <c r="T17" s="435">
        <f t="shared" si="5"/>
        <v>0.1337295690936107</v>
      </c>
      <c r="U17" s="435">
        <f t="shared" si="5"/>
        <v>0.17584369449378331</v>
      </c>
      <c r="V17" s="435">
        <f>V38/V27</f>
        <v>0.15463917525773196</v>
      </c>
      <c r="W17" s="435">
        <f t="shared" si="5"/>
        <v>0.12988115449915111</v>
      </c>
      <c r="X17" s="435">
        <f t="shared" si="5"/>
        <v>0.14869888475836432</v>
      </c>
      <c r="Y17" s="435">
        <f t="shared" si="5"/>
        <v>0.13959390862944163</v>
      </c>
      <c r="Z17" s="435">
        <f t="shared" si="5"/>
        <v>0.15412186379928317</v>
      </c>
      <c r="AA17" s="435">
        <f t="shared" si="5"/>
        <v>0.16118047673098751</v>
      </c>
      <c r="AB17" s="435">
        <f t="shared" si="5"/>
        <v>0.16783216783216784</v>
      </c>
      <c r="AC17" s="435">
        <f t="shared" si="5"/>
        <v>0.19805982215036377</v>
      </c>
      <c r="AD17" s="435">
        <f t="shared" si="5"/>
        <v>0.18014500836586725</v>
      </c>
      <c r="AE17" s="435">
        <f t="shared" si="5"/>
        <v>0.20039814200398143</v>
      </c>
      <c r="AF17" s="435">
        <f t="shared" si="5"/>
        <v>0.16629068643248468</v>
      </c>
      <c r="AG17" s="435">
        <f t="shared" si="5"/>
        <v>0.16250000000000001</v>
      </c>
      <c r="AH17" s="435">
        <f t="shared" si="5"/>
        <v>0.1388888888888889</v>
      </c>
      <c r="AI17" s="435">
        <f t="shared" si="5"/>
        <v>0.20786516853932585</v>
      </c>
      <c r="AJ17" s="435">
        <f t="shared" si="5"/>
        <v>0.17063747585318739</v>
      </c>
      <c r="AK17" s="435">
        <f t="shared" si="5"/>
        <v>0.14351320321469574</v>
      </c>
      <c r="AL17" s="435">
        <f t="shared" si="5"/>
        <v>0.14925373134328357</v>
      </c>
      <c r="AM17" s="435">
        <f t="shared" si="5"/>
        <v>0.11076923076923077</v>
      </c>
      <c r="AN17" s="435">
        <f t="shared" si="5"/>
        <v>0.18149466192170818</v>
      </c>
      <c r="AO17" s="435">
        <f t="shared" si="5"/>
        <v>0.18493150684931506</v>
      </c>
      <c r="AP17" s="435">
        <f t="shared" si="5"/>
        <v>0.13541666666666666</v>
      </c>
      <c r="AQ17" s="435">
        <f t="shared" si="5"/>
        <v>0.1461038961038961</v>
      </c>
      <c r="AR17" s="435">
        <f t="shared" si="5"/>
        <v>0.15837104072398189</v>
      </c>
      <c r="AS17" s="435">
        <f t="shared" si="5"/>
        <v>0.14705882352941177</v>
      </c>
      <c r="AT17" s="435"/>
      <c r="AU17" s="168">
        <f>MAX(D17:AS17)</f>
        <v>0.20786516853932585</v>
      </c>
      <c r="AV17" s="168">
        <f>MIN(D17:AS17)</f>
        <v>9.3717816683831098E-2</v>
      </c>
      <c r="AW17" s="374">
        <f>AVERAGE(D17:AS17)</f>
        <v>0.15467526538929013</v>
      </c>
      <c r="AX17" s="177">
        <f>MEDIAN(D17:AS17)</f>
        <v>0.15438051952850756</v>
      </c>
      <c r="BD17" s="4"/>
      <c r="BE17" s="7"/>
    </row>
    <row r="18" spans="1:57" ht="18" thickTop="1" thickBot="1" x14ac:dyDescent="0.25">
      <c r="A18" s="425" t="s">
        <v>176</v>
      </c>
      <c r="B18" s="425"/>
      <c r="C18" s="425"/>
      <c r="D18" s="426">
        <f>D25/D28</f>
        <v>0.28291814946619215</v>
      </c>
      <c r="E18" s="426">
        <f t="shared" ref="E18:AS18" si="6">E25/E28</f>
        <v>0.2791327913279133</v>
      </c>
      <c r="F18" s="426">
        <f t="shared" si="6"/>
        <v>0.35106382978723405</v>
      </c>
      <c r="G18" s="426">
        <f t="shared" si="6"/>
        <v>0.33882595262615861</v>
      </c>
      <c r="H18" s="426">
        <f t="shared" si="6"/>
        <v>0.31736526946107785</v>
      </c>
      <c r="I18" s="426">
        <f t="shared" si="6"/>
        <v>0.35115864527629231</v>
      </c>
      <c r="J18" s="426">
        <f t="shared" si="6"/>
        <v>0.3706545192999281</v>
      </c>
      <c r="K18" s="426">
        <f t="shared" si="6"/>
        <v>0.38983050847457629</v>
      </c>
      <c r="L18" s="426">
        <f t="shared" si="6"/>
        <v>0.31147540983606559</v>
      </c>
      <c r="M18" s="426">
        <f t="shared" si="6"/>
        <v>0.37785016286644951</v>
      </c>
      <c r="N18" s="426">
        <f t="shared" si="6"/>
        <v>0.26970954356846472</v>
      </c>
      <c r="O18" s="426">
        <f t="shared" si="6"/>
        <v>0.22826086956521738</v>
      </c>
      <c r="P18" s="426">
        <f t="shared" si="6"/>
        <v>0.25813449023861174</v>
      </c>
      <c r="Q18" s="426">
        <f t="shared" si="6"/>
        <v>0.30645161290322581</v>
      </c>
      <c r="R18" s="426">
        <f t="shared" si="6"/>
        <v>0.38181818181818183</v>
      </c>
      <c r="S18" s="426">
        <f t="shared" si="6"/>
        <v>0.26791277258566976</v>
      </c>
      <c r="T18" s="426">
        <f t="shared" si="6"/>
        <v>0.41489361702127658</v>
      </c>
      <c r="U18" s="426">
        <f t="shared" si="6"/>
        <v>0.38007380073800739</v>
      </c>
      <c r="V18" s="426">
        <f t="shared" si="6"/>
        <v>0.375</v>
      </c>
      <c r="W18" s="426">
        <f t="shared" si="6"/>
        <v>0.25546806649168852</v>
      </c>
      <c r="X18" s="426">
        <f t="shared" si="6"/>
        <v>0.24187256176853056</v>
      </c>
      <c r="Y18" s="426">
        <f t="shared" si="6"/>
        <v>0.30399999999999999</v>
      </c>
      <c r="Z18" s="426">
        <f t="shared" si="6"/>
        <v>0.34456928838951312</v>
      </c>
      <c r="AA18" s="426">
        <f t="shared" si="6"/>
        <v>0.30278422273781902</v>
      </c>
      <c r="AB18" s="426">
        <f t="shared" si="6"/>
        <v>0.30363223609534618</v>
      </c>
      <c r="AC18" s="426">
        <f t="shared" si="6"/>
        <v>0.3259835711197579</v>
      </c>
      <c r="AD18" s="426">
        <f t="shared" si="6"/>
        <v>0.31955762514551805</v>
      </c>
      <c r="AE18" s="426">
        <f t="shared" si="6"/>
        <v>0.34599156118143459</v>
      </c>
      <c r="AF18" s="426">
        <f t="shared" si="6"/>
        <v>0.31744386873920555</v>
      </c>
      <c r="AG18" s="426">
        <f t="shared" si="6"/>
        <v>0.45119705340699817</v>
      </c>
      <c r="AH18" s="426">
        <f t="shared" si="6"/>
        <v>0.24952015355086371</v>
      </c>
      <c r="AI18" s="426">
        <f t="shared" si="6"/>
        <v>0.33530280649926147</v>
      </c>
      <c r="AJ18" s="426">
        <f t="shared" si="6"/>
        <v>0.3713527851458886</v>
      </c>
      <c r="AK18" s="426">
        <f t="shared" si="6"/>
        <v>0.32631578947368423</v>
      </c>
      <c r="AL18" s="426">
        <f t="shared" si="6"/>
        <v>0.38578680203045684</v>
      </c>
      <c r="AM18" s="426">
        <f t="shared" si="6"/>
        <v>0.23584905660377359</v>
      </c>
      <c r="AN18" s="426">
        <f t="shared" si="6"/>
        <v>0.32841328413284132</v>
      </c>
      <c r="AO18" s="426">
        <f t="shared" si="6"/>
        <v>0.31626506024096385</v>
      </c>
      <c r="AP18" s="426">
        <f t="shared" si="6"/>
        <v>0.22698072805139186</v>
      </c>
      <c r="AQ18" s="426">
        <f t="shared" si="6"/>
        <v>0.30574324324324326</v>
      </c>
      <c r="AR18" s="426">
        <f t="shared" si="6"/>
        <v>0.48356807511737088</v>
      </c>
      <c r="AS18" s="426">
        <f t="shared" si="6"/>
        <v>0.3361884368308351</v>
      </c>
      <c r="AT18" s="426"/>
      <c r="AU18" s="168">
        <f>MAX(D18:AS18)</f>
        <v>0.48356807511737088</v>
      </c>
      <c r="AV18" s="168">
        <f>MIN(D18:AS18)</f>
        <v>0.22698072805139186</v>
      </c>
      <c r="AW18" s="427"/>
      <c r="AX18" s="428"/>
      <c r="BD18" s="4"/>
      <c r="BE18" s="7"/>
    </row>
    <row r="19" spans="1:57" ht="17" thickTop="1" x14ac:dyDescent="0.2">
      <c r="A19" s="4" t="s">
        <v>92</v>
      </c>
      <c r="D19" s="7">
        <f>D35/D24</f>
        <v>8.9330024813895778E-2</v>
      </c>
      <c r="E19" s="7">
        <f t="shared" ref="E19:AS19" si="7">E35/E24</f>
        <v>5.6390977443609019E-2</v>
      </c>
      <c r="F19" s="7">
        <f t="shared" si="7"/>
        <v>8.7431693989071038E-2</v>
      </c>
      <c r="G19" s="7">
        <f t="shared" si="7"/>
        <v>5.9190031152647975E-2</v>
      </c>
      <c r="H19" s="7">
        <f t="shared" si="7"/>
        <v>8.771929824561403E-2</v>
      </c>
      <c r="I19" s="7">
        <f t="shared" si="7"/>
        <v>0.12637362637362637</v>
      </c>
      <c r="J19" s="7">
        <f t="shared" si="7"/>
        <v>9.7142857142857142E-2</v>
      </c>
      <c r="K19" s="7">
        <f t="shared" si="7"/>
        <v>4.6296296296296294E-2</v>
      </c>
      <c r="L19" s="7">
        <f t="shared" si="7"/>
        <v>6.7857142857142852E-2</v>
      </c>
      <c r="M19" s="7">
        <f t="shared" si="7"/>
        <v>6.8062827225130892E-2</v>
      </c>
      <c r="N19" s="7">
        <f t="shared" si="7"/>
        <v>5.8712121212121215E-2</v>
      </c>
      <c r="O19" s="7">
        <f t="shared" si="7"/>
        <v>6.8075117370892016E-2</v>
      </c>
      <c r="P19" s="7">
        <f t="shared" si="7"/>
        <v>8.4795321637426896E-2</v>
      </c>
      <c r="Q19" s="7">
        <f t="shared" si="7"/>
        <v>9.1362126245847178E-2</v>
      </c>
      <c r="R19" s="7">
        <f t="shared" si="7"/>
        <v>5.3921568627450983E-2</v>
      </c>
      <c r="S19" s="7">
        <f t="shared" si="7"/>
        <v>4.2553191489361701E-2</v>
      </c>
      <c r="T19" s="7">
        <f t="shared" si="7"/>
        <v>5.4545454545454543E-2</v>
      </c>
      <c r="U19" s="7">
        <f t="shared" si="7"/>
        <v>8.8789682539682543E-2</v>
      </c>
      <c r="V19" s="7">
        <f>V35/V24</f>
        <v>0.13333333333333333</v>
      </c>
      <c r="W19" s="7">
        <f t="shared" si="7"/>
        <v>6.3454759106933017E-2</v>
      </c>
      <c r="X19" s="7">
        <f t="shared" si="7"/>
        <v>7.2041166380789029E-2</v>
      </c>
      <c r="Y19" s="7">
        <f t="shared" si="7"/>
        <v>5.7471264367816091E-2</v>
      </c>
      <c r="Z19" s="7">
        <f t="shared" si="7"/>
        <v>4.5714285714285714E-2</v>
      </c>
      <c r="AA19" s="7">
        <f t="shared" si="7"/>
        <v>9.6505823627287851E-2</v>
      </c>
      <c r="AB19" s="7">
        <f t="shared" si="7"/>
        <v>7.4979625101874489E-2</v>
      </c>
      <c r="AC19" s="7">
        <f t="shared" si="7"/>
        <v>7.3765234124438736E-2</v>
      </c>
      <c r="AD19" s="7">
        <f t="shared" si="7"/>
        <v>7.6133447390932418E-2</v>
      </c>
      <c r="AE19" s="7">
        <f t="shared" si="7"/>
        <v>8.2795698924731181E-2</v>
      </c>
      <c r="AF19" s="7">
        <f t="shared" si="7"/>
        <v>6.3765182186234823E-2</v>
      </c>
      <c r="AG19" s="7">
        <f t="shared" si="7"/>
        <v>8.3892617449664433E-2</v>
      </c>
      <c r="AH19" s="7">
        <f t="shared" si="7"/>
        <v>6.7774936061381075E-2</v>
      </c>
      <c r="AI19" s="7">
        <f t="shared" si="7"/>
        <v>8.8888888888888892E-2</v>
      </c>
      <c r="AJ19" s="7">
        <f t="shared" si="7"/>
        <v>0.10232067510548523</v>
      </c>
      <c r="AK19" s="7">
        <f t="shared" si="7"/>
        <v>8.5069444444444448E-2</v>
      </c>
      <c r="AL19" s="7">
        <f t="shared" si="7"/>
        <v>3.3057851239669422E-2</v>
      </c>
      <c r="AM19" s="7">
        <f t="shared" si="7"/>
        <v>5.7613168724279837E-2</v>
      </c>
      <c r="AN19" s="7">
        <f t="shared" si="7"/>
        <v>9.8901098901098897E-2</v>
      </c>
      <c r="AO19" s="7">
        <f t="shared" si="7"/>
        <v>9.9853157121879588E-2</v>
      </c>
      <c r="AP19" s="7">
        <f t="shared" si="7"/>
        <v>6.9252077562326875E-2</v>
      </c>
      <c r="AQ19" s="7">
        <f t="shared" si="7"/>
        <v>7.6642335766423361E-2</v>
      </c>
      <c r="AR19" s="7">
        <f t="shared" si="7"/>
        <v>6.363636363636363E-2</v>
      </c>
      <c r="AS19" s="7">
        <f t="shared" si="7"/>
        <v>8.387096774193549E-2</v>
      </c>
      <c r="AT19" s="7"/>
      <c r="AU19" s="48"/>
    </row>
    <row r="20" spans="1:57" x14ac:dyDescent="0.2">
      <c r="A20" s="4" t="s">
        <v>180</v>
      </c>
      <c r="D20" s="7">
        <f>D36/D25</f>
        <v>0.20754716981132076</v>
      </c>
      <c r="E20" s="7">
        <f t="shared" ref="E20:AS20" si="8">E36/E25</f>
        <v>0.22330097087378642</v>
      </c>
      <c r="F20" s="7">
        <f t="shared" si="8"/>
        <v>0.20202020202020202</v>
      </c>
      <c r="G20" s="7">
        <f t="shared" si="8"/>
        <v>0.1337386018237082</v>
      </c>
      <c r="H20" s="7">
        <f t="shared" si="8"/>
        <v>0.22641509433962265</v>
      </c>
      <c r="I20" s="7">
        <f t="shared" si="8"/>
        <v>0.20304568527918782</v>
      </c>
      <c r="J20" s="7">
        <f t="shared" si="8"/>
        <v>0.27554980595084089</v>
      </c>
      <c r="K20" s="7">
        <f t="shared" si="8"/>
        <v>0.22463768115942029</v>
      </c>
      <c r="L20" s="7">
        <f t="shared" si="8"/>
        <v>0.19473684210526315</v>
      </c>
      <c r="M20" s="7">
        <f t="shared" si="8"/>
        <v>0.17241379310344829</v>
      </c>
      <c r="N20" s="7">
        <f t="shared" si="8"/>
        <v>0.14871794871794872</v>
      </c>
      <c r="O20" s="7">
        <f t="shared" si="8"/>
        <v>0.21428571428571427</v>
      </c>
      <c r="P20" s="7">
        <f t="shared" si="8"/>
        <v>0.25210084033613445</v>
      </c>
      <c r="Q20" s="7">
        <f t="shared" si="8"/>
        <v>0.24436090225563908</v>
      </c>
      <c r="R20" s="7">
        <f t="shared" si="8"/>
        <v>0.19444444444444445</v>
      </c>
      <c r="S20" s="7">
        <f t="shared" si="8"/>
        <v>0.20542635658914729</v>
      </c>
      <c r="T20" s="7">
        <f t="shared" si="8"/>
        <v>0.19780219780219779</v>
      </c>
      <c r="U20" s="7">
        <f t="shared" si="8"/>
        <v>0.23381877022653721</v>
      </c>
      <c r="V20" s="7">
        <f>V36/V25</f>
        <v>0.16666666666666666</v>
      </c>
      <c r="W20" s="7">
        <f t="shared" si="8"/>
        <v>0.21917808219178081</v>
      </c>
      <c r="X20" s="7">
        <f t="shared" si="8"/>
        <v>0.21505376344086022</v>
      </c>
      <c r="Y20" s="7">
        <f t="shared" si="8"/>
        <v>0.18421052631578946</v>
      </c>
      <c r="Z20" s="7">
        <f t="shared" si="8"/>
        <v>0.25</v>
      </c>
      <c r="AA20" s="7">
        <f t="shared" si="8"/>
        <v>0.24904214559386972</v>
      </c>
      <c r="AB20" s="7">
        <f t="shared" si="8"/>
        <v>0.22990654205607478</v>
      </c>
      <c r="AC20" s="7">
        <f t="shared" si="8"/>
        <v>0.28381962864721483</v>
      </c>
      <c r="AD20" s="7">
        <f t="shared" si="8"/>
        <v>0.2896174863387978</v>
      </c>
      <c r="AE20" s="7">
        <f t="shared" si="8"/>
        <v>0.28455284552845528</v>
      </c>
      <c r="AF20" s="7">
        <f t="shared" si="8"/>
        <v>0.19804134929270947</v>
      </c>
      <c r="AG20" s="7">
        <f t="shared" si="8"/>
        <v>0.2</v>
      </c>
      <c r="AH20" s="7">
        <f t="shared" si="8"/>
        <v>0.22692307692307692</v>
      </c>
      <c r="AI20" s="7">
        <f t="shared" si="8"/>
        <v>0.32158590308370044</v>
      </c>
      <c r="AJ20" s="7">
        <f t="shared" si="8"/>
        <v>0.21964285714285714</v>
      </c>
      <c r="AK20" s="7">
        <f t="shared" si="8"/>
        <v>0.21505376344086022</v>
      </c>
      <c r="AL20" s="7">
        <f t="shared" si="8"/>
        <v>0.28947368421052633</v>
      </c>
      <c r="AM20" s="7">
        <f t="shared" si="8"/>
        <v>0.2</v>
      </c>
      <c r="AN20" s="7">
        <f t="shared" si="8"/>
        <v>0.25842696629213485</v>
      </c>
      <c r="AO20" s="7">
        <f t="shared" si="8"/>
        <v>0.30158730158730157</v>
      </c>
      <c r="AP20" s="7">
        <f t="shared" si="8"/>
        <v>0.25471698113207547</v>
      </c>
      <c r="AQ20" s="7">
        <f t="shared" si="8"/>
        <v>0.19060773480662985</v>
      </c>
      <c r="AR20" s="7">
        <f t="shared" si="8"/>
        <v>0.1941747572815534</v>
      </c>
      <c r="AS20" s="7">
        <f t="shared" si="8"/>
        <v>0.22292993630573249</v>
      </c>
      <c r="AT20" s="47"/>
      <c r="BC20" s="7"/>
      <c r="BD20" s="4"/>
    </row>
    <row r="21" spans="1:57" x14ac:dyDescent="0.2">
      <c r="A21" s="4" t="s">
        <v>181</v>
      </c>
      <c r="D21" s="7">
        <f>D39/D28</f>
        <v>0.12277580071174377</v>
      </c>
      <c r="E21" s="7">
        <f t="shared" ref="E21:AS21" si="9">E39/E28</f>
        <v>0.10298102981029811</v>
      </c>
      <c r="F21" s="7">
        <f t="shared" si="9"/>
        <v>0.1276595744680851</v>
      </c>
      <c r="G21" s="7">
        <f t="shared" si="9"/>
        <v>8.4449021627188467E-2</v>
      </c>
      <c r="H21" s="7">
        <f t="shared" si="9"/>
        <v>0.1317365269461078</v>
      </c>
      <c r="I21" s="7">
        <f t="shared" si="9"/>
        <v>0.15329768270944741</v>
      </c>
      <c r="J21" s="7">
        <f t="shared" si="9"/>
        <v>0.16327019899304723</v>
      </c>
      <c r="K21" s="7">
        <f t="shared" si="9"/>
        <v>0.11581920903954802</v>
      </c>
      <c r="L21" s="7">
        <f t="shared" si="9"/>
        <v>0.10737704918032787</v>
      </c>
      <c r="M21" s="7">
        <f t="shared" si="9"/>
        <v>0.10749185667752444</v>
      </c>
      <c r="N21" s="7">
        <f t="shared" si="9"/>
        <v>8.2987551867219914E-2</v>
      </c>
      <c r="O21" s="7">
        <f t="shared" si="9"/>
        <v>0.10144927536231885</v>
      </c>
      <c r="P21" s="7">
        <f t="shared" si="9"/>
        <v>0.1279826464208243</v>
      </c>
      <c r="Q21" s="7">
        <f t="shared" si="9"/>
        <v>0.13824884792626729</v>
      </c>
      <c r="R21" s="7">
        <f t="shared" si="9"/>
        <v>0.10757575757575757</v>
      </c>
      <c r="S21" s="7">
        <f t="shared" si="9"/>
        <v>8.6188992731048811E-2</v>
      </c>
      <c r="T21" s="7">
        <f t="shared" si="9"/>
        <v>0.11398176291793313</v>
      </c>
      <c r="U21" s="7">
        <f t="shared" si="9"/>
        <v>0.14391143911439114</v>
      </c>
      <c r="V21" s="7">
        <f>V39/V28</f>
        <v>0.14583333333333334</v>
      </c>
      <c r="W21" s="7">
        <f t="shared" si="9"/>
        <v>0.10323709536307961</v>
      </c>
      <c r="X21" s="7">
        <f t="shared" si="9"/>
        <v>0.10663198959687907</v>
      </c>
      <c r="Y21" s="7">
        <f t="shared" si="9"/>
        <v>9.6000000000000002E-2</v>
      </c>
      <c r="Z21" s="7">
        <f t="shared" si="9"/>
        <v>0.11610486891385768</v>
      </c>
      <c r="AA21" s="7">
        <f t="shared" si="9"/>
        <v>0.14269141531322505</v>
      </c>
      <c r="AB21" s="7">
        <f t="shared" si="9"/>
        <v>0.12202043132803632</v>
      </c>
      <c r="AC21" s="7">
        <f>AC39/AC28</f>
        <v>0.14223951578037181</v>
      </c>
      <c r="AD21" s="7">
        <f t="shared" si="9"/>
        <v>0.14435389988358557</v>
      </c>
      <c r="AE21" s="7">
        <f t="shared" si="9"/>
        <v>0.15260196905766527</v>
      </c>
      <c r="AF21" s="7">
        <f t="shared" si="9"/>
        <v>0.10639032815198618</v>
      </c>
      <c r="AG21" s="7">
        <f t="shared" si="9"/>
        <v>0.13627992633517497</v>
      </c>
      <c r="AH21" s="7">
        <f t="shared" si="9"/>
        <v>0.10748560460652591</v>
      </c>
      <c r="AI21" s="7">
        <f t="shared" si="9"/>
        <v>0.16691285081240767</v>
      </c>
      <c r="AJ21" s="7">
        <f t="shared" si="9"/>
        <v>0.14588859416445624</v>
      </c>
      <c r="AK21" s="7">
        <f t="shared" si="9"/>
        <v>0.12748538011695906</v>
      </c>
      <c r="AL21" s="7">
        <f t="shared" si="9"/>
        <v>0.13197969543147209</v>
      </c>
      <c r="AM21" s="7">
        <f t="shared" si="9"/>
        <v>9.1194968553459113E-2</v>
      </c>
      <c r="AN21" s="7">
        <f t="shared" si="9"/>
        <v>0.15129151291512916</v>
      </c>
      <c r="AO21" s="7">
        <f t="shared" si="9"/>
        <v>0.16365461847389559</v>
      </c>
      <c r="AP21" s="7">
        <f t="shared" si="9"/>
        <v>0.11134903640256959</v>
      </c>
      <c r="AQ21" s="7">
        <f t="shared" si="9"/>
        <v>0.11148648648648649</v>
      </c>
      <c r="AR21" s="7">
        <f t="shared" si="9"/>
        <v>0.12676056338028169</v>
      </c>
      <c r="AS21" s="7">
        <f t="shared" si="9"/>
        <v>0.13062098501070663</v>
      </c>
      <c r="BC21" s="7"/>
      <c r="BD21" s="4"/>
    </row>
    <row r="22" spans="1:57" x14ac:dyDescent="0.2">
      <c r="A22" s="4" t="s">
        <v>99</v>
      </c>
      <c r="AT22" s="286" t="s">
        <v>93</v>
      </c>
      <c r="BC22" s="7"/>
      <c r="BD22" s="4"/>
    </row>
    <row r="23" spans="1:57" x14ac:dyDescent="0.2">
      <c r="BC23" s="7"/>
      <c r="BD23" s="4"/>
    </row>
    <row r="24" spans="1:57" x14ac:dyDescent="0.2">
      <c r="A24" s="4" t="s">
        <v>33</v>
      </c>
      <c r="D24" s="4">
        <f>'1.Ant pat totalt'!D6</f>
        <v>806</v>
      </c>
      <c r="E24" s="4">
        <f>'1.Ant pat totalt'!E6</f>
        <v>266</v>
      </c>
      <c r="F24" s="4">
        <f>'1.Ant pat totalt'!F6</f>
        <v>366</v>
      </c>
      <c r="G24" s="4">
        <f>'1.Ant pat totalt'!G6</f>
        <v>642</v>
      </c>
      <c r="H24" s="4">
        <f>'1.Ant pat totalt'!H6</f>
        <v>114</v>
      </c>
      <c r="I24" s="4">
        <f>'1.Ant pat totalt'!I6</f>
        <v>364</v>
      </c>
      <c r="J24" s="4">
        <f>'1.Ant pat totalt'!J6</f>
        <v>2625</v>
      </c>
      <c r="K24" s="4">
        <f>'1.Ant pat totalt'!K6</f>
        <v>432</v>
      </c>
      <c r="L24" s="4">
        <f>'1.Ant pat totalt'!L6</f>
        <v>840</v>
      </c>
      <c r="M24" s="4">
        <f>'1.Ant pat totalt'!M6</f>
        <v>191</v>
      </c>
      <c r="N24" s="4">
        <f>'1.Ant pat totalt'!N6</f>
        <v>528</v>
      </c>
      <c r="O24" s="4">
        <f>'1.Ant pat totalt'!O6</f>
        <v>426</v>
      </c>
      <c r="P24" s="4">
        <f>'1.Ant pat totalt'!P6</f>
        <v>342</v>
      </c>
      <c r="Q24" s="4">
        <f>'1.Ant pat totalt'!Q6</f>
        <v>602</v>
      </c>
      <c r="R24" s="4">
        <f>'1.Ant pat totalt'!R6</f>
        <v>408</v>
      </c>
      <c r="S24" s="4">
        <f>'1.Ant pat totalt'!S6</f>
        <v>705</v>
      </c>
      <c r="T24" s="4">
        <f>'1.Ant pat totalt'!T6</f>
        <v>385</v>
      </c>
      <c r="U24" s="4">
        <f>'1.Ant pat totalt'!U6</f>
        <v>2016</v>
      </c>
      <c r="V24" s="4">
        <f>'1.Ant pat totalt'!V6</f>
        <v>60</v>
      </c>
      <c r="W24" s="4">
        <f>'1.Ant pat totalt'!W6</f>
        <v>851</v>
      </c>
      <c r="X24" s="4">
        <f>'1.Ant pat totalt'!X6</f>
        <v>583</v>
      </c>
      <c r="Y24" s="4">
        <f>'1.Ant pat totalt'!Y6</f>
        <v>261</v>
      </c>
      <c r="Z24" s="4">
        <f>'1.Ant pat totalt'!Z6</f>
        <v>175</v>
      </c>
      <c r="AA24" s="4">
        <f>'1.Ant pat totalt'!AA6</f>
        <v>601</v>
      </c>
      <c r="AB24" s="4">
        <f>'1.Ant pat totalt'!AB6</f>
        <v>1227</v>
      </c>
      <c r="AC24" s="4">
        <f>'1.Ant pat totalt'!AC6</f>
        <v>1559</v>
      </c>
      <c r="AD24" s="4">
        <f>'1.Ant pat totalt'!AD6</f>
        <v>1169</v>
      </c>
      <c r="AE24" s="4">
        <f>'1.Ant pat totalt'!AE6</f>
        <v>930</v>
      </c>
      <c r="AF24" s="4">
        <f>'1.Ant pat totalt'!AF6</f>
        <v>1976</v>
      </c>
      <c r="AG24" s="4">
        <f>'1.Ant pat totalt'!AG6</f>
        <v>298</v>
      </c>
      <c r="AH24" s="4">
        <f>'1.Ant pat totalt'!AH6</f>
        <v>782</v>
      </c>
      <c r="AI24" s="4">
        <f>'1.Ant pat totalt'!AI6</f>
        <v>450</v>
      </c>
      <c r="AJ24" s="4">
        <f>'1.Ant pat totalt'!AJ6</f>
        <v>948</v>
      </c>
      <c r="AK24" s="4">
        <f>'1.Ant pat totalt'!AK6</f>
        <v>576</v>
      </c>
      <c r="AL24" s="4">
        <f>'1.Ant pat totalt'!AL6</f>
        <v>121</v>
      </c>
      <c r="AM24" s="4">
        <f>'1.Ant pat totalt'!AM6</f>
        <v>243</v>
      </c>
      <c r="AN24" s="4">
        <f>'1.Ant pat totalt'!AN6</f>
        <v>182</v>
      </c>
      <c r="AO24" s="4">
        <f>'1.Ant pat totalt'!AO6</f>
        <v>681</v>
      </c>
      <c r="AP24" s="4">
        <f>'1.Ant pat totalt'!AP6</f>
        <v>361</v>
      </c>
      <c r="AQ24" s="4">
        <f>'1.Ant pat totalt'!AQ6</f>
        <v>822</v>
      </c>
      <c r="AR24" s="4">
        <f>'1.Ant pat totalt'!AR6</f>
        <v>110</v>
      </c>
      <c r="AS24" s="4">
        <f>'1.Ant pat totalt'!AS6</f>
        <v>310</v>
      </c>
      <c r="AT24" s="4">
        <f>SUM(D24:AS24)</f>
        <v>27334</v>
      </c>
      <c r="AW24" s="4">
        <f>AT35</f>
        <v>2127</v>
      </c>
      <c r="AX24" s="4">
        <f>AT24</f>
        <v>27334</v>
      </c>
      <c r="BC24" s="7"/>
      <c r="BD24" s="4"/>
    </row>
    <row r="25" spans="1:57" x14ac:dyDescent="0.2">
      <c r="A25" s="4" t="s">
        <v>46</v>
      </c>
      <c r="D25" s="4">
        <f>'1.Ant pat totalt'!D7</f>
        <v>318</v>
      </c>
      <c r="E25" s="4">
        <f>'1.Ant pat totalt'!E7</f>
        <v>103</v>
      </c>
      <c r="F25" s="4">
        <f>'1.Ant pat totalt'!F7</f>
        <v>198</v>
      </c>
      <c r="G25" s="4">
        <f>'1.Ant pat totalt'!G7</f>
        <v>329</v>
      </c>
      <c r="H25" s="4">
        <f>'1.Ant pat totalt'!H7</f>
        <v>53</v>
      </c>
      <c r="I25" s="4">
        <f>'1.Ant pat totalt'!I7</f>
        <v>197</v>
      </c>
      <c r="J25" s="4">
        <f>'1.Ant pat totalt'!J7</f>
        <v>1546</v>
      </c>
      <c r="K25" s="4">
        <f>'1.Ant pat totalt'!K7</f>
        <v>276</v>
      </c>
      <c r="L25" s="4">
        <f>'1.Ant pat totalt'!L7</f>
        <v>380</v>
      </c>
      <c r="M25" s="4">
        <f>'1.Ant pat totalt'!M7</f>
        <v>116</v>
      </c>
      <c r="N25" s="4">
        <f>'1.Ant pat totalt'!N7</f>
        <v>195</v>
      </c>
      <c r="O25" s="4">
        <f>'1.Ant pat totalt'!O7</f>
        <v>126</v>
      </c>
      <c r="P25" s="4">
        <f>'1.Ant pat totalt'!P7</f>
        <v>119</v>
      </c>
      <c r="Q25" s="4">
        <f>'1.Ant pat totalt'!Q7</f>
        <v>266</v>
      </c>
      <c r="R25" s="4">
        <f>'1.Ant pat totalt'!R7</f>
        <v>252</v>
      </c>
      <c r="S25" s="4">
        <f>'1.Ant pat totalt'!S7</f>
        <v>258</v>
      </c>
      <c r="T25" s="4">
        <f>'1.Ant pat totalt'!T7</f>
        <v>273</v>
      </c>
      <c r="U25" s="4">
        <f>'1.Ant pat totalt'!U7</f>
        <v>1236</v>
      </c>
      <c r="V25" s="4">
        <f>'1.Ant pat totalt'!V7</f>
        <v>36</v>
      </c>
      <c r="W25" s="4">
        <f>'1.Ant pat totalt'!W7</f>
        <v>292</v>
      </c>
      <c r="X25" s="4">
        <f>'1.Ant pat totalt'!X7</f>
        <v>186</v>
      </c>
      <c r="Y25" s="4">
        <f>'1.Ant pat totalt'!Y7</f>
        <v>114</v>
      </c>
      <c r="Z25" s="4">
        <f>'1.Ant pat totalt'!Z7</f>
        <v>92</v>
      </c>
      <c r="AA25" s="4">
        <f>'1.Ant pat totalt'!AA7</f>
        <v>261</v>
      </c>
      <c r="AB25" s="4">
        <f>'1.Ant pat totalt'!AB7</f>
        <v>535</v>
      </c>
      <c r="AC25" s="4">
        <f>'1.Ant pat totalt'!AC7</f>
        <v>754</v>
      </c>
      <c r="AD25" s="4">
        <f>'1.Ant pat totalt'!AD7</f>
        <v>549</v>
      </c>
      <c r="AE25" s="4">
        <f>'1.Ant pat totalt'!AE7</f>
        <v>492</v>
      </c>
      <c r="AF25" s="4">
        <f>'1.Ant pat totalt'!AF7</f>
        <v>919</v>
      </c>
      <c r="AG25" s="4">
        <f>'1.Ant pat totalt'!AG7</f>
        <v>245</v>
      </c>
      <c r="AH25" s="4">
        <f>'1.Ant pat totalt'!AH7</f>
        <v>260</v>
      </c>
      <c r="AI25" s="4">
        <f>'1.Ant pat totalt'!AI7</f>
        <v>227</v>
      </c>
      <c r="AJ25" s="4">
        <f>'1.Ant pat totalt'!AJ7</f>
        <v>560</v>
      </c>
      <c r="AK25" s="4">
        <f>'1.Ant pat totalt'!AK7</f>
        <v>279</v>
      </c>
      <c r="AL25" s="4">
        <f>'1.Ant pat totalt'!AL7</f>
        <v>76</v>
      </c>
      <c r="AM25" s="4">
        <f>'1.Ant pat totalt'!AM7</f>
        <v>75</v>
      </c>
      <c r="AN25" s="4">
        <f>'1.Ant pat totalt'!AN7</f>
        <v>89</v>
      </c>
      <c r="AO25" s="4">
        <f>'1.Ant pat totalt'!AO7</f>
        <v>315</v>
      </c>
      <c r="AP25" s="4">
        <f>'1.Ant pat totalt'!AP7</f>
        <v>106</v>
      </c>
      <c r="AQ25" s="4">
        <f>'1.Ant pat totalt'!AQ7</f>
        <v>362</v>
      </c>
      <c r="AR25" s="4">
        <f>'1.Ant pat totalt'!AR7</f>
        <v>103</v>
      </c>
      <c r="AS25" s="4">
        <f>'1.Ant pat totalt'!AS7</f>
        <v>157</v>
      </c>
      <c r="AT25" s="4">
        <f>SUM(D25:AS25)</f>
        <v>13325</v>
      </c>
      <c r="AW25" s="4">
        <f>AT36</f>
        <v>3110</v>
      </c>
      <c r="AX25" s="4">
        <f>AT25</f>
        <v>13325</v>
      </c>
      <c r="BC25" s="7"/>
      <c r="BD25" s="4"/>
    </row>
    <row r="26" spans="1:57" s="315" customFormat="1" x14ac:dyDescent="0.2">
      <c r="A26" s="315" t="s">
        <v>182</v>
      </c>
      <c r="D26" s="315">
        <f>'1.Ant pat totalt'!D8</f>
        <v>46</v>
      </c>
      <c r="E26" s="315">
        <f>'1.Ant pat totalt'!E8</f>
        <v>9</v>
      </c>
      <c r="F26" s="315">
        <f>'1.Ant pat totalt'!F8</f>
        <v>27</v>
      </c>
      <c r="G26" s="315">
        <f>'1.Ant pat totalt'!G8</f>
        <v>28</v>
      </c>
      <c r="H26" s="315">
        <f>'1.Ant pat totalt'!H8</f>
        <v>16</v>
      </c>
      <c r="I26" s="315">
        <f>'1.Ant pat totalt'!I8</f>
        <v>23</v>
      </c>
      <c r="J26" s="315">
        <f>'1.Ant pat totalt'!J8</f>
        <v>118</v>
      </c>
      <c r="K26" s="315">
        <f>'1.Ant pat totalt'!K8</f>
        <v>27</v>
      </c>
      <c r="L26" s="315">
        <f>'1.Ant pat totalt'!L8</f>
        <v>31</v>
      </c>
      <c r="M26" s="315">
        <f>'1.Ant pat totalt'!M8</f>
        <v>10</v>
      </c>
      <c r="N26" s="315">
        <f>'1.Ant pat totalt'!N8</f>
        <v>17</v>
      </c>
      <c r="O26" s="315">
        <f>'1.Ant pat totalt'!O8</f>
        <v>13</v>
      </c>
      <c r="P26" s="315">
        <f>'1.Ant pat totalt'!P8</f>
        <v>23</v>
      </c>
      <c r="Q26" s="315">
        <f>'1.Ant pat totalt'!Q8</f>
        <v>39</v>
      </c>
      <c r="R26" s="315">
        <f>'1.Ant pat totalt'!R8</f>
        <v>18</v>
      </c>
      <c r="S26" s="315">
        <f>'1.Ant pat totalt'!S8</f>
        <v>8</v>
      </c>
      <c r="T26" s="315">
        <f>'1.Ant pat totalt'!T8</f>
        <v>15</v>
      </c>
      <c r="U26" s="315">
        <f>'1.Ant pat totalt'!U8</f>
        <v>126</v>
      </c>
      <c r="V26" s="315">
        <f>'1.Ant pat totalt'!V8</f>
        <v>1</v>
      </c>
      <c r="W26" s="315">
        <f>'1.Ant pat totalt'!W8</f>
        <v>35</v>
      </c>
      <c r="X26" s="315">
        <f>'1.Ant pat totalt'!X8</f>
        <v>38</v>
      </c>
      <c r="Y26" s="315">
        <f>'1.Ant pat totalt'!Y8</f>
        <v>19</v>
      </c>
      <c r="Z26" s="315">
        <f>'1.Ant pat totalt'!Z8</f>
        <v>12</v>
      </c>
      <c r="AA26" s="315">
        <f>'1.Ant pat totalt'!AA8</f>
        <v>19</v>
      </c>
      <c r="AB26" s="315">
        <f>'1.Ant pat totalt'!AB8</f>
        <v>97</v>
      </c>
      <c r="AC26" s="315">
        <f>'1.Ant pat totalt'!AC8</f>
        <v>161</v>
      </c>
      <c r="AD26" s="315">
        <f>'1.Ant pat totalt'!AD8</f>
        <v>75</v>
      </c>
      <c r="AE26" s="315">
        <f>'1.Ant pat totalt'!AE8</f>
        <v>85</v>
      </c>
      <c r="AF26" s="315">
        <f>'1.Ant pat totalt'!AF8</f>
        <v>208</v>
      </c>
      <c r="AG26" s="315">
        <f>'1.Ant pat totalt'!AG8</f>
        <v>17</v>
      </c>
      <c r="AH26" s="315">
        <f>'1.Ant pat totalt'!AH8</f>
        <v>38</v>
      </c>
      <c r="AI26" s="315">
        <f>'1.Ant pat totalt'!AI8</f>
        <v>35</v>
      </c>
      <c r="AJ26" s="315">
        <f>'1.Ant pat totalt'!AJ8</f>
        <v>45</v>
      </c>
      <c r="AK26" s="315">
        <f>'1.Ant pat totalt'!AK8</f>
        <v>16</v>
      </c>
      <c r="AL26" s="315">
        <f>'1.Ant pat totalt'!AL8</f>
        <v>4</v>
      </c>
      <c r="AM26" s="315">
        <f>'1.Ant pat totalt'!AM8</f>
        <v>7</v>
      </c>
      <c r="AN26" s="315">
        <f>'1.Ant pat totalt'!AN8</f>
        <v>10</v>
      </c>
      <c r="AO26" s="315">
        <f>'1.Ant pat totalt'!AO8</f>
        <v>26</v>
      </c>
      <c r="AP26" s="315">
        <f>'1.Ant pat totalt'!AP8</f>
        <v>13</v>
      </c>
      <c r="AQ26" s="315">
        <f>'1.Ant pat totalt'!AQ8</f>
        <v>48</v>
      </c>
      <c r="AR26" s="315">
        <f>'1.Ant pat totalt'!AR8</f>
        <v>8</v>
      </c>
      <c r="AS26" s="315">
        <f>'1.Ant pat totalt'!AS8</f>
        <v>9</v>
      </c>
      <c r="AT26" s="315">
        <f>SUM(D26:AS26)</f>
        <v>1620</v>
      </c>
      <c r="BC26" s="345"/>
    </row>
    <row r="27" spans="1:57" x14ac:dyDescent="0.2">
      <c r="A27" s="4" t="s">
        <v>47</v>
      </c>
      <c r="D27" s="4">
        <f>SUM(D24:D26)</f>
        <v>1170</v>
      </c>
      <c r="E27" s="4">
        <f t="shared" ref="E27:AS27" si="10">SUM(E24:E26)</f>
        <v>378</v>
      </c>
      <c r="F27" s="4">
        <f t="shared" si="10"/>
        <v>591</v>
      </c>
      <c r="G27" s="4">
        <f t="shared" si="10"/>
        <v>999</v>
      </c>
      <c r="H27" s="4">
        <f t="shared" si="10"/>
        <v>183</v>
      </c>
      <c r="I27" s="4">
        <f t="shared" si="10"/>
        <v>584</v>
      </c>
      <c r="J27" s="4">
        <f t="shared" si="10"/>
        <v>4289</v>
      </c>
      <c r="K27" s="4">
        <f t="shared" si="10"/>
        <v>735</v>
      </c>
      <c r="L27" s="4">
        <f t="shared" si="10"/>
        <v>1251</v>
      </c>
      <c r="M27" s="4">
        <f t="shared" si="10"/>
        <v>317</v>
      </c>
      <c r="N27" s="4">
        <f t="shared" si="10"/>
        <v>740</v>
      </c>
      <c r="O27" s="4">
        <f t="shared" si="10"/>
        <v>565</v>
      </c>
      <c r="P27" s="4">
        <f t="shared" si="10"/>
        <v>484</v>
      </c>
      <c r="Q27" s="4">
        <f t="shared" si="10"/>
        <v>907</v>
      </c>
      <c r="R27" s="4">
        <f t="shared" si="10"/>
        <v>678</v>
      </c>
      <c r="S27" s="4">
        <f t="shared" si="10"/>
        <v>971</v>
      </c>
      <c r="T27" s="4">
        <f t="shared" si="10"/>
        <v>673</v>
      </c>
      <c r="U27" s="4">
        <f t="shared" si="10"/>
        <v>3378</v>
      </c>
      <c r="V27" s="4">
        <f t="shared" si="10"/>
        <v>97</v>
      </c>
      <c r="W27" s="4">
        <f t="shared" si="10"/>
        <v>1178</v>
      </c>
      <c r="X27" s="4">
        <f t="shared" si="10"/>
        <v>807</v>
      </c>
      <c r="Y27" s="4">
        <f t="shared" si="10"/>
        <v>394</v>
      </c>
      <c r="Z27" s="4">
        <f t="shared" si="10"/>
        <v>279</v>
      </c>
      <c r="AA27" s="4">
        <f t="shared" si="10"/>
        <v>881</v>
      </c>
      <c r="AB27" s="4">
        <f t="shared" si="10"/>
        <v>1859</v>
      </c>
      <c r="AC27" s="4">
        <f t="shared" si="10"/>
        <v>2474</v>
      </c>
      <c r="AD27" s="4">
        <f t="shared" si="10"/>
        <v>1793</v>
      </c>
      <c r="AE27" s="4">
        <f t="shared" si="10"/>
        <v>1507</v>
      </c>
      <c r="AF27" s="4">
        <f t="shared" si="10"/>
        <v>3103</v>
      </c>
      <c r="AG27" s="4">
        <f t="shared" si="10"/>
        <v>560</v>
      </c>
      <c r="AH27" s="4">
        <f t="shared" si="10"/>
        <v>1080</v>
      </c>
      <c r="AI27" s="4">
        <f t="shared" si="10"/>
        <v>712</v>
      </c>
      <c r="AJ27" s="4">
        <f t="shared" si="10"/>
        <v>1553</v>
      </c>
      <c r="AK27" s="4">
        <f t="shared" si="10"/>
        <v>871</v>
      </c>
      <c r="AL27" s="4">
        <f t="shared" si="10"/>
        <v>201</v>
      </c>
      <c r="AM27" s="4">
        <f t="shared" si="10"/>
        <v>325</v>
      </c>
      <c r="AN27" s="4">
        <f t="shared" si="10"/>
        <v>281</v>
      </c>
      <c r="AO27" s="4">
        <f t="shared" si="10"/>
        <v>1022</v>
      </c>
      <c r="AP27" s="4">
        <f t="shared" si="10"/>
        <v>480</v>
      </c>
      <c r="AQ27" s="4">
        <f t="shared" si="10"/>
        <v>1232</v>
      </c>
      <c r="AR27" s="4">
        <f t="shared" si="10"/>
        <v>221</v>
      </c>
      <c r="AS27" s="4">
        <f t="shared" si="10"/>
        <v>476</v>
      </c>
      <c r="AT27" s="4">
        <f>SUM(D27:AS27)</f>
        <v>42279</v>
      </c>
      <c r="BC27" s="7"/>
      <c r="BD27" s="4"/>
    </row>
    <row r="28" spans="1:57" ht="17" thickBot="1" x14ac:dyDescent="0.25">
      <c r="A28" s="4" t="s">
        <v>185</v>
      </c>
      <c r="D28" s="4">
        <f>D24+D25</f>
        <v>1124</v>
      </c>
      <c r="E28" s="4">
        <f t="shared" ref="E28:AS28" si="11">E24+E25</f>
        <v>369</v>
      </c>
      <c r="F28" s="4">
        <f t="shared" si="11"/>
        <v>564</v>
      </c>
      <c r="G28" s="4">
        <f t="shared" si="11"/>
        <v>971</v>
      </c>
      <c r="H28" s="4">
        <f t="shared" si="11"/>
        <v>167</v>
      </c>
      <c r="I28" s="4">
        <f t="shared" si="11"/>
        <v>561</v>
      </c>
      <c r="J28" s="4">
        <f t="shared" si="11"/>
        <v>4171</v>
      </c>
      <c r="K28" s="4">
        <f t="shared" si="11"/>
        <v>708</v>
      </c>
      <c r="L28" s="4">
        <f t="shared" si="11"/>
        <v>1220</v>
      </c>
      <c r="M28" s="4">
        <f t="shared" si="11"/>
        <v>307</v>
      </c>
      <c r="N28" s="4">
        <f t="shared" si="11"/>
        <v>723</v>
      </c>
      <c r="O28" s="4">
        <f t="shared" si="11"/>
        <v>552</v>
      </c>
      <c r="P28" s="4">
        <f t="shared" si="11"/>
        <v>461</v>
      </c>
      <c r="Q28" s="4">
        <f t="shared" si="11"/>
        <v>868</v>
      </c>
      <c r="R28" s="4">
        <f t="shared" si="11"/>
        <v>660</v>
      </c>
      <c r="S28" s="4">
        <f t="shared" si="11"/>
        <v>963</v>
      </c>
      <c r="T28" s="4">
        <f t="shared" si="11"/>
        <v>658</v>
      </c>
      <c r="U28" s="4">
        <f t="shared" si="11"/>
        <v>3252</v>
      </c>
      <c r="V28" s="4">
        <f>V24+V25</f>
        <v>96</v>
      </c>
      <c r="W28" s="4">
        <f t="shared" si="11"/>
        <v>1143</v>
      </c>
      <c r="X28" s="4">
        <f t="shared" si="11"/>
        <v>769</v>
      </c>
      <c r="Y28" s="4">
        <f t="shared" si="11"/>
        <v>375</v>
      </c>
      <c r="Z28" s="4">
        <f t="shared" si="11"/>
        <v>267</v>
      </c>
      <c r="AA28" s="4">
        <f t="shared" si="11"/>
        <v>862</v>
      </c>
      <c r="AB28" s="4">
        <f t="shared" si="11"/>
        <v>1762</v>
      </c>
      <c r="AC28" s="4">
        <f t="shared" si="11"/>
        <v>2313</v>
      </c>
      <c r="AD28" s="4">
        <f t="shared" si="11"/>
        <v>1718</v>
      </c>
      <c r="AE28" s="4">
        <f t="shared" si="11"/>
        <v>1422</v>
      </c>
      <c r="AF28" s="4">
        <f t="shared" si="11"/>
        <v>2895</v>
      </c>
      <c r="AG28" s="4">
        <f t="shared" si="11"/>
        <v>543</v>
      </c>
      <c r="AH28" s="4">
        <f t="shared" si="11"/>
        <v>1042</v>
      </c>
      <c r="AI28" s="4">
        <f t="shared" si="11"/>
        <v>677</v>
      </c>
      <c r="AJ28" s="4">
        <f t="shared" si="11"/>
        <v>1508</v>
      </c>
      <c r="AK28" s="4">
        <f t="shared" si="11"/>
        <v>855</v>
      </c>
      <c r="AL28" s="4">
        <f t="shared" si="11"/>
        <v>197</v>
      </c>
      <c r="AM28" s="4">
        <f t="shared" si="11"/>
        <v>318</v>
      </c>
      <c r="AN28" s="4">
        <f t="shared" si="11"/>
        <v>271</v>
      </c>
      <c r="AO28" s="4">
        <f t="shared" si="11"/>
        <v>996</v>
      </c>
      <c r="AP28" s="4">
        <f t="shared" si="11"/>
        <v>467</v>
      </c>
      <c r="AQ28" s="4">
        <f t="shared" si="11"/>
        <v>1184</v>
      </c>
      <c r="AR28" s="4">
        <f t="shared" si="11"/>
        <v>213</v>
      </c>
      <c r="AS28" s="4">
        <f t="shared" si="11"/>
        <v>467</v>
      </c>
      <c r="AT28" s="4">
        <f>AT24+AT25</f>
        <v>40659</v>
      </c>
      <c r="BC28" s="7"/>
      <c r="BD28" s="4"/>
    </row>
    <row r="29" spans="1:57" ht="18" thickTop="1" thickBot="1" x14ac:dyDescent="0.25">
      <c r="AT29" s="153" t="s">
        <v>83</v>
      </c>
      <c r="AU29" s="150" t="s">
        <v>84</v>
      </c>
      <c r="AV29" s="4" t="s">
        <v>94</v>
      </c>
      <c r="BC29" s="7"/>
      <c r="BD29" s="4"/>
    </row>
    <row r="30" spans="1:57" ht="18" thickTop="1" thickBot="1" x14ac:dyDescent="0.25">
      <c r="A30" s="4" t="s">
        <v>156</v>
      </c>
      <c r="D30" s="19">
        <f>D24/D27</f>
        <v>0.68888888888888888</v>
      </c>
      <c r="E30" s="19">
        <f t="shared" ref="E30:AS30" si="12">E24/E27</f>
        <v>0.70370370370370372</v>
      </c>
      <c r="F30" s="19">
        <f t="shared" si="12"/>
        <v>0.61928934010152281</v>
      </c>
      <c r="G30" s="19">
        <f t="shared" si="12"/>
        <v>0.64264264264264259</v>
      </c>
      <c r="H30" s="19">
        <f t="shared" si="12"/>
        <v>0.62295081967213117</v>
      </c>
      <c r="I30" s="19">
        <f t="shared" si="12"/>
        <v>0.62328767123287676</v>
      </c>
      <c r="J30" s="19">
        <f t="shared" si="12"/>
        <v>0.61203077640475634</v>
      </c>
      <c r="K30" s="19">
        <f t="shared" si="12"/>
        <v>0.58775510204081638</v>
      </c>
      <c r="L30" s="19">
        <f t="shared" si="12"/>
        <v>0.67146282973621108</v>
      </c>
      <c r="M30" s="19">
        <f t="shared" si="12"/>
        <v>0.60252365930599372</v>
      </c>
      <c r="N30" s="19">
        <f t="shared" si="12"/>
        <v>0.71351351351351355</v>
      </c>
      <c r="O30" s="19">
        <f t="shared" si="12"/>
        <v>0.75398230088495577</v>
      </c>
      <c r="P30" s="19">
        <f t="shared" si="12"/>
        <v>0.70661157024793386</v>
      </c>
      <c r="Q30" s="19">
        <f t="shared" si="12"/>
        <v>0.66372657111356115</v>
      </c>
      <c r="R30" s="19">
        <f t="shared" si="12"/>
        <v>0.60176991150442483</v>
      </c>
      <c r="S30" s="19">
        <f t="shared" si="12"/>
        <v>0.72605561277033981</v>
      </c>
      <c r="T30" s="19">
        <f t="shared" si="12"/>
        <v>0.57206537890044573</v>
      </c>
      <c r="U30" s="19">
        <f t="shared" si="12"/>
        <v>0.5968028419182948</v>
      </c>
      <c r="V30" s="19">
        <f>V24/V27</f>
        <v>0.61855670103092786</v>
      </c>
      <c r="W30" s="19">
        <f t="shared" si="12"/>
        <v>0.72241086587436332</v>
      </c>
      <c r="X30" s="19">
        <f t="shared" si="12"/>
        <v>0.72242874845105332</v>
      </c>
      <c r="Y30" s="19">
        <f t="shared" si="12"/>
        <v>0.6624365482233503</v>
      </c>
      <c r="Z30" s="19">
        <f t="shared" si="12"/>
        <v>0.62724014336917566</v>
      </c>
      <c r="AA30" s="19">
        <f t="shared" si="12"/>
        <v>0.68217934165720773</v>
      </c>
      <c r="AB30" s="19">
        <f t="shared" si="12"/>
        <v>0.6600322754168908</v>
      </c>
      <c r="AC30" s="19">
        <f t="shared" si="12"/>
        <v>0.63015359741309618</v>
      </c>
      <c r="AD30" s="19">
        <f t="shared" si="12"/>
        <v>0.65197992191857224</v>
      </c>
      <c r="AE30" s="19">
        <f t="shared" si="12"/>
        <v>0.61712010617120105</v>
      </c>
      <c r="AF30" s="19">
        <f t="shared" si="12"/>
        <v>0.63680309378021271</v>
      </c>
      <c r="AG30" s="19">
        <f t="shared" si="12"/>
        <v>0.53214285714285714</v>
      </c>
      <c r="AH30" s="19">
        <f t="shared" si="12"/>
        <v>0.72407407407407409</v>
      </c>
      <c r="AI30" s="19">
        <f t="shared" si="12"/>
        <v>0.6320224719101124</v>
      </c>
      <c r="AJ30" s="19">
        <f t="shared" si="12"/>
        <v>0.61043142305215714</v>
      </c>
      <c r="AK30" s="19">
        <f t="shared" si="12"/>
        <v>0.66130884041331806</v>
      </c>
      <c r="AL30" s="19">
        <f t="shared" si="12"/>
        <v>0.60199004975124382</v>
      </c>
      <c r="AM30" s="19">
        <f t="shared" si="12"/>
        <v>0.74769230769230766</v>
      </c>
      <c r="AN30" s="19">
        <f t="shared" si="12"/>
        <v>0.64768683274021355</v>
      </c>
      <c r="AO30" s="19">
        <f t="shared" si="12"/>
        <v>0.66634050880626228</v>
      </c>
      <c r="AP30" s="19">
        <f t="shared" si="12"/>
        <v>0.75208333333333333</v>
      </c>
      <c r="AQ30" s="19">
        <f t="shared" si="12"/>
        <v>0.66720779220779225</v>
      </c>
      <c r="AR30" s="19">
        <f t="shared" si="12"/>
        <v>0.49773755656108598</v>
      </c>
      <c r="AS30" s="19">
        <f t="shared" si="12"/>
        <v>0.65126050420168069</v>
      </c>
      <c r="AT30" s="168">
        <f>MAX(C30:AS30)</f>
        <v>0.75398230088495577</v>
      </c>
      <c r="AU30" s="168">
        <f>MIN(C30:AS30)</f>
        <v>0.49773755656108598</v>
      </c>
      <c r="AV30" s="19">
        <f>AT5/AV5</f>
        <v>0.64651481823127321</v>
      </c>
      <c r="BC30" s="7"/>
      <c r="BD30" s="4"/>
    </row>
    <row r="31" spans="1:57" ht="18" thickTop="1" thickBot="1" x14ac:dyDescent="0.25">
      <c r="A31" s="423" t="s">
        <v>154</v>
      </c>
      <c r="B31" s="423"/>
      <c r="C31" s="423"/>
      <c r="D31" s="424">
        <f>D25/D27</f>
        <v>0.27179487179487177</v>
      </c>
      <c r="E31" s="424">
        <f t="shared" ref="E31:AS31" si="13">E25/E27</f>
        <v>0.2724867724867725</v>
      </c>
      <c r="F31" s="424">
        <f t="shared" si="13"/>
        <v>0.3350253807106599</v>
      </c>
      <c r="G31" s="424">
        <f t="shared" si="13"/>
        <v>0.32932932932932935</v>
      </c>
      <c r="H31" s="424">
        <f t="shared" si="13"/>
        <v>0.2896174863387978</v>
      </c>
      <c r="I31" s="424">
        <f t="shared" si="13"/>
        <v>0.33732876712328769</v>
      </c>
      <c r="J31" s="424">
        <f t="shared" si="13"/>
        <v>0.36045698297971557</v>
      </c>
      <c r="K31" s="424">
        <f t="shared" si="13"/>
        <v>0.37551020408163266</v>
      </c>
      <c r="L31" s="424">
        <f t="shared" si="13"/>
        <v>0.3037569944044764</v>
      </c>
      <c r="M31" s="424">
        <f t="shared" si="13"/>
        <v>0.36593059936908517</v>
      </c>
      <c r="N31" s="424">
        <f t="shared" si="13"/>
        <v>0.26351351351351349</v>
      </c>
      <c r="O31" s="424">
        <f t="shared" si="13"/>
        <v>0.22300884955752212</v>
      </c>
      <c r="P31" s="424">
        <f t="shared" si="13"/>
        <v>0.24586776859504134</v>
      </c>
      <c r="Q31" s="424">
        <f t="shared" si="13"/>
        <v>0.29327453142227122</v>
      </c>
      <c r="R31" s="424">
        <f t="shared" si="13"/>
        <v>0.37168141592920356</v>
      </c>
      <c r="S31" s="424">
        <f t="shared" si="13"/>
        <v>0.26570545829042225</v>
      </c>
      <c r="T31" s="424">
        <f>T25/T27</f>
        <v>0.40564635958395245</v>
      </c>
      <c r="U31" s="424">
        <f t="shared" si="13"/>
        <v>0.36589698046181174</v>
      </c>
      <c r="V31" s="424">
        <f>V25/V27</f>
        <v>0.37113402061855671</v>
      </c>
      <c r="W31" s="424">
        <f t="shared" si="13"/>
        <v>0.24787775891341257</v>
      </c>
      <c r="X31" s="424">
        <f t="shared" si="13"/>
        <v>0.23048327137546468</v>
      </c>
      <c r="Y31" s="424">
        <f t="shared" si="13"/>
        <v>0.28934010152284262</v>
      </c>
      <c r="Z31" s="424">
        <f t="shared" si="13"/>
        <v>0.32974910394265233</v>
      </c>
      <c r="AA31" s="424">
        <f t="shared" si="13"/>
        <v>0.29625425652667425</v>
      </c>
      <c r="AB31" s="424">
        <f t="shared" si="13"/>
        <v>0.28778913394298011</v>
      </c>
      <c r="AC31" s="424">
        <f t="shared" si="13"/>
        <v>0.30476960388035568</v>
      </c>
      <c r="AD31" s="424">
        <f t="shared" si="13"/>
        <v>0.30619074177356387</v>
      </c>
      <c r="AE31" s="424">
        <f t="shared" si="13"/>
        <v>0.32647644326476444</v>
      </c>
      <c r="AF31" s="424">
        <f>AF25/AF27</f>
        <v>0.29616500161134385</v>
      </c>
      <c r="AG31" s="424">
        <f t="shared" si="13"/>
        <v>0.4375</v>
      </c>
      <c r="AH31" s="424">
        <f t="shared" si="13"/>
        <v>0.24074074074074073</v>
      </c>
      <c r="AI31" s="424">
        <f t="shared" si="13"/>
        <v>0.3188202247191011</v>
      </c>
      <c r="AJ31" s="424">
        <f t="shared" si="13"/>
        <v>0.36059240180296198</v>
      </c>
      <c r="AK31" s="424">
        <f t="shared" si="13"/>
        <v>0.32032146957520091</v>
      </c>
      <c r="AL31" s="424">
        <f t="shared" si="13"/>
        <v>0.37810945273631841</v>
      </c>
      <c r="AM31" s="424">
        <f t="shared" si="13"/>
        <v>0.23076923076923078</v>
      </c>
      <c r="AN31" s="424">
        <f t="shared" si="13"/>
        <v>0.31672597864768681</v>
      </c>
      <c r="AO31" s="424">
        <f t="shared" si="13"/>
        <v>0.30821917808219179</v>
      </c>
      <c r="AP31" s="424">
        <f t="shared" si="13"/>
        <v>0.22083333333333333</v>
      </c>
      <c r="AQ31" s="424">
        <f t="shared" si="13"/>
        <v>0.29383116883116883</v>
      </c>
      <c r="AR31" s="424">
        <f t="shared" si="13"/>
        <v>0.4660633484162896</v>
      </c>
      <c r="AS31" s="424">
        <f t="shared" si="13"/>
        <v>0.32983193277310924</v>
      </c>
      <c r="AT31" s="168">
        <f>MAX(C31:AS31)</f>
        <v>0.4660633484162896</v>
      </c>
      <c r="AU31" s="168">
        <f>MIN(C31:AS31)</f>
        <v>0.22083333333333333</v>
      </c>
      <c r="AV31" s="424">
        <f>AT25/AV5</f>
        <v>0.31516828685635895</v>
      </c>
      <c r="AW31" s="423"/>
      <c r="AX31" s="423"/>
      <c r="AY31" s="423"/>
      <c r="BC31" s="7"/>
      <c r="BD31" s="4"/>
    </row>
    <row r="32" spans="1:57" ht="18" thickTop="1" thickBot="1" x14ac:dyDescent="0.25">
      <c r="A32" s="4" t="s">
        <v>155</v>
      </c>
      <c r="D32" s="19">
        <f>D26/D28</f>
        <v>4.0925266903914591E-2</v>
      </c>
      <c r="E32" s="19">
        <f t="shared" ref="E32:S32" si="14">E26/E28</f>
        <v>2.4390243902439025E-2</v>
      </c>
      <c r="F32" s="19">
        <f t="shared" si="14"/>
        <v>4.7872340425531915E-2</v>
      </c>
      <c r="G32" s="19">
        <f t="shared" si="14"/>
        <v>2.8836251287332648E-2</v>
      </c>
      <c r="H32" s="19">
        <f t="shared" si="14"/>
        <v>9.580838323353294E-2</v>
      </c>
      <c r="I32" s="19">
        <f t="shared" si="14"/>
        <v>4.0998217468805706E-2</v>
      </c>
      <c r="J32" s="19">
        <f t="shared" si="14"/>
        <v>2.8290577799088949E-2</v>
      </c>
      <c r="K32" s="19">
        <f t="shared" si="14"/>
        <v>3.8135593220338986E-2</v>
      </c>
      <c r="L32" s="19">
        <f t="shared" si="14"/>
        <v>2.540983606557377E-2</v>
      </c>
      <c r="M32" s="19">
        <f t="shared" si="14"/>
        <v>3.2573289902280131E-2</v>
      </c>
      <c r="N32" s="19">
        <f t="shared" si="14"/>
        <v>2.351313969571231E-2</v>
      </c>
      <c r="O32" s="19">
        <f t="shared" si="14"/>
        <v>2.355072463768116E-2</v>
      </c>
      <c r="P32" s="19">
        <f t="shared" si="14"/>
        <v>4.9891540130151846E-2</v>
      </c>
      <c r="Q32" s="19">
        <f t="shared" si="14"/>
        <v>4.4930875576036866E-2</v>
      </c>
      <c r="R32" s="19">
        <f t="shared" si="14"/>
        <v>2.7272727272727271E-2</v>
      </c>
      <c r="S32" s="19">
        <f t="shared" si="14"/>
        <v>8.3073727933541015E-3</v>
      </c>
      <c r="T32" s="19">
        <f>T26/T27</f>
        <v>2.2288261515601784E-2</v>
      </c>
      <c r="U32" s="19">
        <f t="shared" ref="U32:AS32" si="15">U26/U27</f>
        <v>3.7300177619893425E-2</v>
      </c>
      <c r="V32" s="19">
        <f t="shared" si="15"/>
        <v>1.0309278350515464E-2</v>
      </c>
      <c r="W32" s="19">
        <f t="shared" si="15"/>
        <v>2.9711375212224108E-2</v>
      </c>
      <c r="X32" s="19">
        <f t="shared" si="15"/>
        <v>4.7087980173482029E-2</v>
      </c>
      <c r="Y32" s="19">
        <f t="shared" si="15"/>
        <v>4.8223350253807105E-2</v>
      </c>
      <c r="Z32" s="19">
        <f t="shared" si="15"/>
        <v>4.3010752688172046E-2</v>
      </c>
      <c r="AA32" s="19">
        <f t="shared" si="15"/>
        <v>2.1566401816118047E-2</v>
      </c>
      <c r="AB32" s="19">
        <f t="shared" si="15"/>
        <v>5.2178590640129099E-2</v>
      </c>
      <c r="AC32" s="19">
        <f t="shared" si="15"/>
        <v>6.5076798706548103E-2</v>
      </c>
      <c r="AD32" s="19">
        <f t="shared" si="15"/>
        <v>4.1829336307863917E-2</v>
      </c>
      <c r="AE32" s="19">
        <f t="shared" si="15"/>
        <v>5.6403450564034507E-2</v>
      </c>
      <c r="AF32" s="19">
        <f t="shared" si="15"/>
        <v>6.7031904608443438E-2</v>
      </c>
      <c r="AG32" s="19">
        <f t="shared" si="15"/>
        <v>3.0357142857142857E-2</v>
      </c>
      <c r="AH32" s="19">
        <f t="shared" si="15"/>
        <v>3.5185185185185187E-2</v>
      </c>
      <c r="AI32" s="19">
        <f t="shared" si="15"/>
        <v>4.9157303370786519E-2</v>
      </c>
      <c r="AJ32" s="19">
        <f t="shared" si="15"/>
        <v>2.8976175144880875E-2</v>
      </c>
      <c r="AK32" s="19">
        <f t="shared" si="15"/>
        <v>1.8369690011481057E-2</v>
      </c>
      <c r="AL32" s="19">
        <f t="shared" si="15"/>
        <v>1.9900497512437811E-2</v>
      </c>
      <c r="AM32" s="19">
        <f t="shared" si="15"/>
        <v>2.1538461538461538E-2</v>
      </c>
      <c r="AN32" s="19">
        <f t="shared" si="15"/>
        <v>3.5587188612099648E-2</v>
      </c>
      <c r="AO32" s="19">
        <f t="shared" si="15"/>
        <v>2.5440313111545987E-2</v>
      </c>
      <c r="AP32" s="19">
        <f t="shared" si="15"/>
        <v>2.7083333333333334E-2</v>
      </c>
      <c r="AQ32" s="19">
        <f t="shared" si="15"/>
        <v>3.896103896103896E-2</v>
      </c>
      <c r="AR32" s="19">
        <f t="shared" si="15"/>
        <v>3.6199095022624438E-2</v>
      </c>
      <c r="AS32" s="19">
        <f t="shared" si="15"/>
        <v>1.8907563025210083E-2</v>
      </c>
      <c r="AT32" s="168">
        <f>MAX(C32:AS32)</f>
        <v>9.580838323353294E-2</v>
      </c>
      <c r="AU32" s="168">
        <f>MIN(C32:AS32)</f>
        <v>8.3073727933541015E-3</v>
      </c>
      <c r="AV32" s="19">
        <f>AT26/AV5</f>
        <v>3.8316894912367845E-2</v>
      </c>
      <c r="BC32" s="7"/>
      <c r="BD32" s="4"/>
    </row>
    <row r="33" spans="1:16381" ht="17" thickTop="1" x14ac:dyDescent="0.2">
      <c r="BC33" s="7"/>
      <c r="BD33" s="4"/>
    </row>
    <row r="34" spans="1:16381" x14ac:dyDescent="0.2">
      <c r="AW34" s="4">
        <f>6312/42431</f>
        <v>0.14875916193349203</v>
      </c>
      <c r="BC34" s="7"/>
      <c r="BD34" s="4"/>
    </row>
    <row r="35" spans="1:16381" x14ac:dyDescent="0.2">
      <c r="A35" s="315" t="s">
        <v>48</v>
      </c>
      <c r="D35" s="4">
        <f>'3. Därav sectio '!D6</f>
        <v>72</v>
      </c>
      <c r="E35" s="4">
        <f>'3. Därav sectio '!E6</f>
        <v>15</v>
      </c>
      <c r="F35" s="4">
        <f>'3. Därav sectio '!F6</f>
        <v>32</v>
      </c>
      <c r="G35" s="4">
        <f>'3. Därav sectio '!G6</f>
        <v>38</v>
      </c>
      <c r="H35" s="4">
        <f>'3. Därav sectio '!H6</f>
        <v>10</v>
      </c>
      <c r="I35" s="4">
        <f>'3. Därav sectio '!I6</f>
        <v>46</v>
      </c>
      <c r="J35" s="4">
        <f>'3. Därav sectio '!J6</f>
        <v>255</v>
      </c>
      <c r="K35" s="4">
        <f>'3. Därav sectio '!K6</f>
        <v>20</v>
      </c>
      <c r="L35" s="4">
        <f>'3. Därav sectio '!L6</f>
        <v>57</v>
      </c>
      <c r="M35" s="4">
        <f>'3. Därav sectio '!M6</f>
        <v>13</v>
      </c>
      <c r="N35" s="4">
        <f>'3. Därav sectio '!N6</f>
        <v>31</v>
      </c>
      <c r="O35" s="4">
        <f>'3. Därav sectio '!O6</f>
        <v>29</v>
      </c>
      <c r="P35" s="4">
        <f>'3. Därav sectio '!P6</f>
        <v>29</v>
      </c>
      <c r="Q35" s="4">
        <f>'3. Därav sectio '!Q6</f>
        <v>55</v>
      </c>
      <c r="R35" s="4">
        <f>'3. Därav sectio '!R6</f>
        <v>22</v>
      </c>
      <c r="S35" s="4">
        <f>'3. Därav sectio '!S6</f>
        <v>30</v>
      </c>
      <c r="T35" s="4">
        <f>'3. Därav sectio '!T6</f>
        <v>21</v>
      </c>
      <c r="U35" s="4">
        <f>'3. Därav sectio '!U6</f>
        <v>179</v>
      </c>
      <c r="V35" s="4">
        <f>'3. Därav sectio '!V6</f>
        <v>8</v>
      </c>
      <c r="W35" s="4">
        <f>'3. Därav sectio '!W6</f>
        <v>54</v>
      </c>
      <c r="X35" s="4">
        <f>'3. Därav sectio '!X6</f>
        <v>42</v>
      </c>
      <c r="Y35" s="4">
        <f>'3. Därav sectio '!Y6</f>
        <v>15</v>
      </c>
      <c r="Z35" s="4">
        <f>'3. Därav sectio '!Z6</f>
        <v>8</v>
      </c>
      <c r="AA35" s="4">
        <f>'3. Därav sectio '!AA6</f>
        <v>58</v>
      </c>
      <c r="AB35" s="4">
        <f>'3. Därav sectio '!AB6</f>
        <v>92</v>
      </c>
      <c r="AC35" s="4">
        <f>'3. Därav sectio '!AC6</f>
        <v>115</v>
      </c>
      <c r="AD35" s="4">
        <f>'3. Därav sectio '!AD6</f>
        <v>89</v>
      </c>
      <c r="AE35" s="4">
        <f>'3. Därav sectio '!AE6</f>
        <v>77</v>
      </c>
      <c r="AF35" s="4">
        <f>'3. Därav sectio '!AF6</f>
        <v>126</v>
      </c>
      <c r="AG35" s="4">
        <f>'3. Därav sectio '!AG6</f>
        <v>25</v>
      </c>
      <c r="AH35" s="4">
        <f>'3. Därav sectio '!AH6</f>
        <v>53</v>
      </c>
      <c r="AI35" s="4">
        <f>'3. Därav sectio '!AI6</f>
        <v>40</v>
      </c>
      <c r="AJ35" s="4">
        <f>'3. Därav sectio '!AJ6</f>
        <v>97</v>
      </c>
      <c r="AK35" s="4">
        <f>'3. Därav sectio '!AK6</f>
        <v>49</v>
      </c>
      <c r="AL35" s="4">
        <f>'3. Därav sectio '!AL6</f>
        <v>4</v>
      </c>
      <c r="AM35" s="4">
        <f>'3. Därav sectio '!AM6</f>
        <v>14</v>
      </c>
      <c r="AN35" s="4">
        <f>'3. Därav sectio '!AN6</f>
        <v>18</v>
      </c>
      <c r="AO35" s="4">
        <f>'3. Därav sectio '!AO6</f>
        <v>68</v>
      </c>
      <c r="AP35" s="4">
        <f>'3. Därav sectio '!AP6</f>
        <v>25</v>
      </c>
      <c r="AQ35" s="4">
        <f>'3. Därav sectio '!AQ6</f>
        <v>63</v>
      </c>
      <c r="AR35" s="4">
        <f>'3. Därav sectio '!AR6</f>
        <v>7</v>
      </c>
      <c r="AS35" s="4">
        <f>'3. Därav sectio '!AS6</f>
        <v>26</v>
      </c>
      <c r="AT35" s="4">
        <f>SUM(D35:AS35)</f>
        <v>2127</v>
      </c>
      <c r="BC35" s="7"/>
      <c r="BD35" s="4"/>
    </row>
    <row r="36" spans="1:16381" x14ac:dyDescent="0.2">
      <c r="A36" s="315" t="s">
        <v>49</v>
      </c>
      <c r="D36" s="4">
        <f>'3. Därav sectio '!D7</f>
        <v>66</v>
      </c>
      <c r="E36" s="4">
        <f>'3. Därav sectio '!E7</f>
        <v>23</v>
      </c>
      <c r="F36" s="4">
        <f>'3. Därav sectio '!F7</f>
        <v>40</v>
      </c>
      <c r="G36" s="4">
        <f>'3. Därav sectio '!G7</f>
        <v>44</v>
      </c>
      <c r="H36" s="4">
        <f>'3. Därav sectio '!H7</f>
        <v>12</v>
      </c>
      <c r="I36" s="4">
        <f>'3. Därav sectio '!I7</f>
        <v>40</v>
      </c>
      <c r="J36" s="4">
        <f>'3. Därav sectio '!J7</f>
        <v>426</v>
      </c>
      <c r="K36" s="4">
        <f>'3. Därav sectio '!K7</f>
        <v>62</v>
      </c>
      <c r="L36" s="4">
        <f>'3. Därav sectio '!L7</f>
        <v>74</v>
      </c>
      <c r="M36" s="4">
        <f>'3. Därav sectio '!M7</f>
        <v>20</v>
      </c>
      <c r="N36" s="4">
        <f>'3. Därav sectio '!N7</f>
        <v>29</v>
      </c>
      <c r="O36" s="4">
        <f>'3. Därav sectio '!O7</f>
        <v>27</v>
      </c>
      <c r="P36" s="4">
        <f>'3. Därav sectio '!P7</f>
        <v>30</v>
      </c>
      <c r="Q36" s="4">
        <f>'3. Därav sectio '!Q7</f>
        <v>65</v>
      </c>
      <c r="R36" s="4">
        <f>'3. Därav sectio '!R7</f>
        <v>49</v>
      </c>
      <c r="S36" s="4">
        <f>'3. Därav sectio '!S7</f>
        <v>53</v>
      </c>
      <c r="T36" s="4">
        <f>'3. Därav sectio '!T7</f>
        <v>54</v>
      </c>
      <c r="U36" s="4">
        <f>'3. Därav sectio '!U7</f>
        <v>289</v>
      </c>
      <c r="V36" s="4">
        <f>'3. Därav sectio '!V7</f>
        <v>6</v>
      </c>
      <c r="W36" s="4">
        <f>'3. Därav sectio '!W7</f>
        <v>64</v>
      </c>
      <c r="X36" s="4">
        <f>'3. Därav sectio '!X7</f>
        <v>40</v>
      </c>
      <c r="Y36" s="4">
        <f>'3. Därav sectio '!Y7</f>
        <v>21</v>
      </c>
      <c r="Z36" s="4">
        <f>'3. Därav sectio '!Z7</f>
        <v>23</v>
      </c>
      <c r="AA36" s="4">
        <f>'3. Därav sectio '!AA7</f>
        <v>65</v>
      </c>
      <c r="AB36" s="4">
        <f>'3. Därav sectio '!AB7</f>
        <v>123</v>
      </c>
      <c r="AC36" s="4">
        <f>'3. Därav sectio '!AC7</f>
        <v>214</v>
      </c>
      <c r="AD36" s="4">
        <f>'3. Därav sectio '!AD7</f>
        <v>159</v>
      </c>
      <c r="AE36" s="4">
        <f>'3. Därav sectio '!AE7</f>
        <v>140</v>
      </c>
      <c r="AF36" s="4">
        <f>'3. Därav sectio '!AF7</f>
        <v>182</v>
      </c>
      <c r="AG36" s="4">
        <f>'3. Därav sectio '!AG7</f>
        <v>49</v>
      </c>
      <c r="AH36" s="4">
        <f>'3. Därav sectio '!AH7</f>
        <v>59</v>
      </c>
      <c r="AI36" s="4">
        <f>'3. Därav sectio '!AI7</f>
        <v>73</v>
      </c>
      <c r="AJ36" s="4">
        <f>'3. Därav sectio '!AJ7</f>
        <v>123</v>
      </c>
      <c r="AK36" s="4">
        <f>'3. Därav sectio '!AK7</f>
        <v>60</v>
      </c>
      <c r="AL36" s="4">
        <f>'3. Därav sectio '!AL7</f>
        <v>22</v>
      </c>
      <c r="AM36" s="4">
        <f>'3. Därav sectio '!AM7</f>
        <v>15</v>
      </c>
      <c r="AN36" s="4">
        <f>'3. Därav sectio '!AN7</f>
        <v>23</v>
      </c>
      <c r="AO36" s="4">
        <f>'3. Därav sectio '!AO7</f>
        <v>95</v>
      </c>
      <c r="AP36" s="4">
        <f>'3. Därav sectio '!AP7</f>
        <v>27</v>
      </c>
      <c r="AQ36" s="4">
        <f>'3. Därav sectio '!AQ7</f>
        <v>69</v>
      </c>
      <c r="AR36" s="4">
        <f>'3. Därav sectio '!AR7</f>
        <v>20</v>
      </c>
      <c r="AS36" s="4">
        <f>'3. Därav sectio '!AS7</f>
        <v>35</v>
      </c>
      <c r="AT36" s="4">
        <f>SUM(D36:AS36)</f>
        <v>3110</v>
      </c>
      <c r="BC36" s="7"/>
      <c r="BD36" s="4"/>
    </row>
    <row r="37" spans="1:16381" x14ac:dyDescent="0.2">
      <c r="A37" s="315" t="s">
        <v>184</v>
      </c>
      <c r="D37" s="4">
        <f>'3. Därav sectio '!D8</f>
        <v>46</v>
      </c>
      <c r="E37" s="4">
        <f>'3. Därav sectio '!E8</f>
        <v>9</v>
      </c>
      <c r="F37" s="4">
        <f>'3. Därav sectio '!F8</f>
        <v>27</v>
      </c>
      <c r="G37" s="4">
        <f>'3. Därav sectio '!G8</f>
        <v>28</v>
      </c>
      <c r="H37" s="4">
        <f>'3. Därav sectio '!H8</f>
        <v>16</v>
      </c>
      <c r="I37" s="4">
        <f>'3. Därav sectio '!I8</f>
        <v>23</v>
      </c>
      <c r="J37" s="4">
        <f>'3. Därav sectio '!J8</f>
        <v>118</v>
      </c>
      <c r="K37" s="4">
        <f>'3. Därav sectio '!K8</f>
        <v>27</v>
      </c>
      <c r="L37" s="4">
        <f>'3. Därav sectio '!L8</f>
        <v>31</v>
      </c>
      <c r="M37" s="4">
        <f>'3. Därav sectio '!M8</f>
        <v>10</v>
      </c>
      <c r="N37" s="4">
        <f>'3. Därav sectio '!N8</f>
        <v>17</v>
      </c>
      <c r="O37" s="4">
        <f>'3. Därav sectio '!O8</f>
        <v>13</v>
      </c>
      <c r="P37" s="4">
        <f>'3. Därav sectio '!P8</f>
        <v>23</v>
      </c>
      <c r="Q37" s="4">
        <f>'3. Därav sectio '!Q8</f>
        <v>39</v>
      </c>
      <c r="R37" s="4">
        <f>'3. Därav sectio '!R8</f>
        <v>18</v>
      </c>
      <c r="S37" s="4">
        <f>'3. Därav sectio '!S8</f>
        <v>8</v>
      </c>
      <c r="T37" s="4">
        <f>'3. Därav sectio '!T8</f>
        <v>15</v>
      </c>
      <c r="U37" s="4">
        <f>'3. Därav sectio '!U8</f>
        <v>126</v>
      </c>
      <c r="V37" s="4">
        <f>'3. Därav sectio '!V8</f>
        <v>1</v>
      </c>
      <c r="W37" s="4">
        <f>'3. Därav sectio '!W8</f>
        <v>35</v>
      </c>
      <c r="X37" s="4">
        <f>'3. Därav sectio '!X8</f>
        <v>38</v>
      </c>
      <c r="Y37" s="4">
        <f>'3. Därav sectio '!Y8</f>
        <v>19</v>
      </c>
      <c r="Z37" s="4">
        <f>'3. Därav sectio '!Z8</f>
        <v>12</v>
      </c>
      <c r="AA37" s="4">
        <f>'3. Därav sectio '!AA8</f>
        <v>19</v>
      </c>
      <c r="AB37" s="4">
        <f>'3. Därav sectio '!AB8</f>
        <v>97</v>
      </c>
      <c r="AC37" s="4">
        <f>'3. Därav sectio '!AC8</f>
        <v>161</v>
      </c>
      <c r="AD37" s="4">
        <f>'3. Därav sectio '!AD8</f>
        <v>75</v>
      </c>
      <c r="AE37" s="4">
        <f>'3. Därav sectio '!AE8</f>
        <v>85</v>
      </c>
      <c r="AF37" s="4">
        <f>'3. Därav sectio '!AF8</f>
        <v>208</v>
      </c>
      <c r="AG37" s="4">
        <f>'3. Därav sectio '!AG8</f>
        <v>17</v>
      </c>
      <c r="AH37" s="4">
        <f>'3. Därav sectio '!AH8</f>
        <v>38</v>
      </c>
      <c r="AI37" s="4">
        <f>'3. Därav sectio '!AI8</f>
        <v>35</v>
      </c>
      <c r="AJ37" s="4">
        <f>'3. Därav sectio '!AJ8</f>
        <v>45</v>
      </c>
      <c r="AK37" s="4">
        <f>'3. Därav sectio '!AK8</f>
        <v>16</v>
      </c>
      <c r="AL37" s="4">
        <f>'3. Därav sectio '!AL8</f>
        <v>4</v>
      </c>
      <c r="AM37" s="4">
        <f>'3. Därav sectio '!AM8</f>
        <v>7</v>
      </c>
      <c r="AN37" s="4">
        <f>'3. Därav sectio '!AN8</f>
        <v>10</v>
      </c>
      <c r="AO37" s="4">
        <f>'3. Därav sectio '!AO8</f>
        <v>26</v>
      </c>
      <c r="AP37" s="4">
        <f>'3. Därav sectio '!AP8</f>
        <v>13</v>
      </c>
      <c r="AQ37" s="4">
        <f>'3. Därav sectio '!AQ8</f>
        <v>48</v>
      </c>
      <c r="AR37" s="4">
        <f>'3. Därav sectio '!AR8</f>
        <v>8</v>
      </c>
      <c r="AS37" s="4">
        <f>'3. Därav sectio '!AS8</f>
        <v>9</v>
      </c>
      <c r="AT37" s="4">
        <f>SUM(D37:AS37)</f>
        <v>1620</v>
      </c>
      <c r="BC37" s="7"/>
      <c r="BD37" s="4"/>
    </row>
    <row r="38" spans="1:16381" x14ac:dyDescent="0.2">
      <c r="A38" s="4" t="s">
        <v>50</v>
      </c>
      <c r="D38" s="4">
        <f>SUM(D35:D37)</f>
        <v>184</v>
      </c>
      <c r="E38" s="4">
        <f t="shared" ref="E38:AS38" si="16">SUM(E35:E37)</f>
        <v>47</v>
      </c>
      <c r="F38" s="4">
        <f t="shared" si="16"/>
        <v>99</v>
      </c>
      <c r="G38" s="4">
        <f t="shared" si="16"/>
        <v>110</v>
      </c>
      <c r="H38" s="4">
        <f t="shared" si="16"/>
        <v>38</v>
      </c>
      <c r="I38" s="4">
        <f t="shared" si="16"/>
        <v>109</v>
      </c>
      <c r="J38" s="4">
        <f t="shared" si="16"/>
        <v>799</v>
      </c>
      <c r="K38" s="4">
        <f t="shared" si="16"/>
        <v>109</v>
      </c>
      <c r="L38" s="4">
        <f t="shared" si="16"/>
        <v>162</v>
      </c>
      <c r="M38" s="4">
        <f t="shared" si="16"/>
        <v>43</v>
      </c>
      <c r="N38" s="4">
        <f t="shared" si="16"/>
        <v>77</v>
      </c>
      <c r="O38" s="4">
        <f t="shared" si="16"/>
        <v>69</v>
      </c>
      <c r="P38" s="4">
        <f t="shared" si="16"/>
        <v>82</v>
      </c>
      <c r="Q38" s="4">
        <f t="shared" si="16"/>
        <v>159</v>
      </c>
      <c r="R38" s="4">
        <f t="shared" si="16"/>
        <v>89</v>
      </c>
      <c r="S38" s="4">
        <f t="shared" si="16"/>
        <v>91</v>
      </c>
      <c r="T38" s="4">
        <f t="shared" si="16"/>
        <v>90</v>
      </c>
      <c r="U38" s="4">
        <f t="shared" si="16"/>
        <v>594</v>
      </c>
      <c r="V38" s="4">
        <f t="shared" si="16"/>
        <v>15</v>
      </c>
      <c r="W38" s="4">
        <f t="shared" si="16"/>
        <v>153</v>
      </c>
      <c r="X38" s="4">
        <f t="shared" si="16"/>
        <v>120</v>
      </c>
      <c r="Y38" s="4">
        <f t="shared" si="16"/>
        <v>55</v>
      </c>
      <c r="Z38" s="4">
        <f t="shared" si="16"/>
        <v>43</v>
      </c>
      <c r="AA38" s="4">
        <f t="shared" si="16"/>
        <v>142</v>
      </c>
      <c r="AB38" s="4">
        <f t="shared" si="16"/>
        <v>312</v>
      </c>
      <c r="AC38" s="4">
        <f t="shared" si="16"/>
        <v>490</v>
      </c>
      <c r="AD38" s="4">
        <f t="shared" si="16"/>
        <v>323</v>
      </c>
      <c r="AE38" s="4">
        <f t="shared" si="16"/>
        <v>302</v>
      </c>
      <c r="AF38" s="4">
        <f t="shared" si="16"/>
        <v>516</v>
      </c>
      <c r="AG38" s="4">
        <f t="shared" si="16"/>
        <v>91</v>
      </c>
      <c r="AH38" s="4">
        <f t="shared" si="16"/>
        <v>150</v>
      </c>
      <c r="AI38" s="4">
        <f t="shared" si="16"/>
        <v>148</v>
      </c>
      <c r="AJ38" s="4">
        <f t="shared" si="16"/>
        <v>265</v>
      </c>
      <c r="AK38" s="4">
        <f t="shared" si="16"/>
        <v>125</v>
      </c>
      <c r="AL38" s="4">
        <f t="shared" si="16"/>
        <v>30</v>
      </c>
      <c r="AM38" s="4">
        <f t="shared" si="16"/>
        <v>36</v>
      </c>
      <c r="AN38" s="4">
        <f t="shared" si="16"/>
        <v>51</v>
      </c>
      <c r="AO38" s="4">
        <f t="shared" si="16"/>
        <v>189</v>
      </c>
      <c r="AP38" s="4">
        <f t="shared" si="16"/>
        <v>65</v>
      </c>
      <c r="AQ38" s="4">
        <f t="shared" si="16"/>
        <v>180</v>
      </c>
      <c r="AR38" s="4">
        <f t="shared" si="16"/>
        <v>35</v>
      </c>
      <c r="AS38" s="4">
        <f t="shared" si="16"/>
        <v>70</v>
      </c>
      <c r="AT38" s="4">
        <f>SUM(D38:AS38)</f>
        <v>6857</v>
      </c>
      <c r="BC38" s="7"/>
      <c r="BD38" s="4"/>
    </row>
    <row r="39" spans="1:16381" x14ac:dyDescent="0.2">
      <c r="A39" s="4" t="s">
        <v>183</v>
      </c>
      <c r="D39" s="4">
        <f>D35+D36</f>
        <v>138</v>
      </c>
      <c r="E39" s="4">
        <f t="shared" ref="E39:AS39" si="17">E35+E36</f>
        <v>38</v>
      </c>
      <c r="F39" s="4">
        <f t="shared" si="17"/>
        <v>72</v>
      </c>
      <c r="G39" s="4">
        <f t="shared" si="17"/>
        <v>82</v>
      </c>
      <c r="H39" s="4">
        <f t="shared" si="17"/>
        <v>22</v>
      </c>
      <c r="I39" s="4">
        <f t="shared" si="17"/>
        <v>86</v>
      </c>
      <c r="J39" s="4">
        <f t="shared" si="17"/>
        <v>681</v>
      </c>
      <c r="K39" s="4">
        <f t="shared" si="17"/>
        <v>82</v>
      </c>
      <c r="L39" s="4">
        <f t="shared" si="17"/>
        <v>131</v>
      </c>
      <c r="M39" s="4">
        <f t="shared" si="17"/>
        <v>33</v>
      </c>
      <c r="N39" s="4">
        <f t="shared" si="17"/>
        <v>60</v>
      </c>
      <c r="O39" s="4">
        <f t="shared" si="17"/>
        <v>56</v>
      </c>
      <c r="P39" s="4">
        <f t="shared" si="17"/>
        <v>59</v>
      </c>
      <c r="Q39" s="4">
        <f t="shared" si="17"/>
        <v>120</v>
      </c>
      <c r="R39" s="4">
        <f t="shared" si="17"/>
        <v>71</v>
      </c>
      <c r="S39" s="4">
        <f t="shared" si="17"/>
        <v>83</v>
      </c>
      <c r="T39" s="4">
        <f t="shared" si="17"/>
        <v>75</v>
      </c>
      <c r="U39" s="4">
        <f t="shared" si="17"/>
        <v>468</v>
      </c>
      <c r="V39" s="4">
        <f>V35+V36</f>
        <v>14</v>
      </c>
      <c r="W39" s="4">
        <f t="shared" si="17"/>
        <v>118</v>
      </c>
      <c r="X39" s="4">
        <f t="shared" si="17"/>
        <v>82</v>
      </c>
      <c r="Y39" s="4">
        <f t="shared" si="17"/>
        <v>36</v>
      </c>
      <c r="Z39" s="4">
        <f t="shared" si="17"/>
        <v>31</v>
      </c>
      <c r="AA39" s="4">
        <f t="shared" si="17"/>
        <v>123</v>
      </c>
      <c r="AB39" s="4">
        <f t="shared" si="17"/>
        <v>215</v>
      </c>
      <c r="AC39" s="4">
        <f t="shared" si="17"/>
        <v>329</v>
      </c>
      <c r="AD39" s="4">
        <f t="shared" si="17"/>
        <v>248</v>
      </c>
      <c r="AE39" s="4">
        <f t="shared" si="17"/>
        <v>217</v>
      </c>
      <c r="AF39" s="4">
        <f t="shared" si="17"/>
        <v>308</v>
      </c>
      <c r="AG39" s="4">
        <f t="shared" si="17"/>
        <v>74</v>
      </c>
      <c r="AH39" s="4">
        <f t="shared" si="17"/>
        <v>112</v>
      </c>
      <c r="AI39" s="4">
        <f t="shared" si="17"/>
        <v>113</v>
      </c>
      <c r="AJ39" s="4">
        <f t="shared" si="17"/>
        <v>220</v>
      </c>
      <c r="AK39" s="4">
        <f t="shared" si="17"/>
        <v>109</v>
      </c>
      <c r="AL39" s="4">
        <f t="shared" si="17"/>
        <v>26</v>
      </c>
      <c r="AM39" s="4">
        <f t="shared" si="17"/>
        <v>29</v>
      </c>
      <c r="AN39" s="4">
        <f t="shared" si="17"/>
        <v>41</v>
      </c>
      <c r="AO39" s="4">
        <f t="shared" si="17"/>
        <v>163</v>
      </c>
      <c r="AP39" s="4">
        <f t="shared" si="17"/>
        <v>52</v>
      </c>
      <c r="AQ39" s="4">
        <f t="shared" si="17"/>
        <v>132</v>
      </c>
      <c r="AR39" s="4">
        <f t="shared" si="17"/>
        <v>27</v>
      </c>
      <c r="AS39" s="4">
        <f t="shared" si="17"/>
        <v>61</v>
      </c>
      <c r="BB39" s="6"/>
      <c r="BC39" s="225"/>
      <c r="BD39" s="4"/>
    </row>
    <row r="40" spans="1:16381" ht="17" thickBot="1" x14ac:dyDescent="0.25">
      <c r="BC40" s="7"/>
      <c r="BD40" s="4"/>
    </row>
    <row r="41" spans="1:16381" ht="18" thickTop="1" thickBot="1" x14ac:dyDescent="0.25">
      <c r="AT41" s="286" t="s">
        <v>93</v>
      </c>
      <c r="AU41" s="153" t="s">
        <v>83</v>
      </c>
      <c r="AV41" s="150" t="s">
        <v>84</v>
      </c>
      <c r="BC41" s="7"/>
      <c r="BD41" s="4"/>
    </row>
    <row r="42" spans="1:16381" ht="18" thickTop="1" thickBot="1" x14ac:dyDescent="0.25">
      <c r="A42" s="286" t="s">
        <v>125</v>
      </c>
      <c r="D42" s="285">
        <f>D25/D27</f>
        <v>0.27179487179487177</v>
      </c>
      <c r="E42" s="285">
        <f t="shared" ref="E42:AS42" si="18">E25/E27</f>
        <v>0.2724867724867725</v>
      </c>
      <c r="F42" s="285">
        <f t="shared" si="18"/>
        <v>0.3350253807106599</v>
      </c>
      <c r="G42" s="285">
        <f t="shared" si="18"/>
        <v>0.32932932932932935</v>
      </c>
      <c r="H42" s="285">
        <f t="shared" si="18"/>
        <v>0.2896174863387978</v>
      </c>
      <c r="I42" s="285">
        <f t="shared" si="18"/>
        <v>0.33732876712328769</v>
      </c>
      <c r="J42" s="285">
        <f t="shared" si="18"/>
        <v>0.36045698297971557</v>
      </c>
      <c r="K42" s="285">
        <f t="shared" si="18"/>
        <v>0.37551020408163266</v>
      </c>
      <c r="L42" s="285">
        <f t="shared" si="18"/>
        <v>0.3037569944044764</v>
      </c>
      <c r="M42" s="285">
        <f t="shared" si="18"/>
        <v>0.36593059936908517</v>
      </c>
      <c r="N42" s="285">
        <f t="shared" si="18"/>
        <v>0.26351351351351349</v>
      </c>
      <c r="O42" s="285">
        <f t="shared" si="18"/>
        <v>0.22300884955752212</v>
      </c>
      <c r="P42" s="285">
        <f t="shared" si="18"/>
        <v>0.24586776859504134</v>
      </c>
      <c r="Q42" s="285">
        <f t="shared" si="18"/>
        <v>0.29327453142227122</v>
      </c>
      <c r="R42" s="285">
        <f t="shared" si="18"/>
        <v>0.37168141592920356</v>
      </c>
      <c r="S42" s="285">
        <f t="shared" si="18"/>
        <v>0.26570545829042225</v>
      </c>
      <c r="T42" s="285">
        <f t="shared" si="18"/>
        <v>0.40564635958395245</v>
      </c>
      <c r="U42" s="285">
        <f t="shared" si="18"/>
        <v>0.36589698046181174</v>
      </c>
      <c r="V42" s="285">
        <f>V25/V27</f>
        <v>0.37113402061855671</v>
      </c>
      <c r="W42" s="285">
        <f t="shared" si="18"/>
        <v>0.24787775891341257</v>
      </c>
      <c r="X42" s="285">
        <f t="shared" si="18"/>
        <v>0.23048327137546468</v>
      </c>
      <c r="Y42" s="285">
        <f t="shared" si="18"/>
        <v>0.28934010152284262</v>
      </c>
      <c r="Z42" s="285">
        <f t="shared" si="18"/>
        <v>0.32974910394265233</v>
      </c>
      <c r="AA42" s="285">
        <f t="shared" si="18"/>
        <v>0.29625425652667425</v>
      </c>
      <c r="AB42" s="285">
        <f t="shared" si="18"/>
        <v>0.28778913394298011</v>
      </c>
      <c r="AC42" s="285">
        <f t="shared" si="18"/>
        <v>0.30476960388035568</v>
      </c>
      <c r="AD42" s="285">
        <f t="shared" si="18"/>
        <v>0.30619074177356387</v>
      </c>
      <c r="AE42" s="285">
        <f t="shared" si="18"/>
        <v>0.32647644326476444</v>
      </c>
      <c r="AF42" s="285">
        <f t="shared" si="18"/>
        <v>0.29616500161134385</v>
      </c>
      <c r="AG42" s="285">
        <f t="shared" si="18"/>
        <v>0.4375</v>
      </c>
      <c r="AH42" s="285">
        <f t="shared" si="18"/>
        <v>0.24074074074074073</v>
      </c>
      <c r="AI42" s="285">
        <f t="shared" si="18"/>
        <v>0.3188202247191011</v>
      </c>
      <c r="AJ42" s="285">
        <f t="shared" si="18"/>
        <v>0.36059240180296198</v>
      </c>
      <c r="AK42" s="285">
        <f t="shared" si="18"/>
        <v>0.32032146957520091</v>
      </c>
      <c r="AL42" s="285">
        <f t="shared" si="18"/>
        <v>0.37810945273631841</v>
      </c>
      <c r="AM42" s="285">
        <f t="shared" si="18"/>
        <v>0.23076923076923078</v>
      </c>
      <c r="AN42" s="285">
        <f t="shared" si="18"/>
        <v>0.31672597864768681</v>
      </c>
      <c r="AO42" s="285">
        <f t="shared" si="18"/>
        <v>0.30821917808219179</v>
      </c>
      <c r="AP42" s="285">
        <f t="shared" si="18"/>
        <v>0.22083333333333333</v>
      </c>
      <c r="AQ42" s="285">
        <f t="shared" si="18"/>
        <v>0.29383116883116883</v>
      </c>
      <c r="AR42" s="285">
        <f t="shared" si="18"/>
        <v>0.4660633484162896</v>
      </c>
      <c r="AS42" s="285">
        <f t="shared" si="18"/>
        <v>0.32983193277310924</v>
      </c>
      <c r="AT42" s="285">
        <f>AT25/AT27</f>
        <v>0.31516828685635895</v>
      </c>
      <c r="AU42" s="153">
        <f>MAX(E42:AT42)</f>
        <v>0.4660633484162896</v>
      </c>
      <c r="AV42" s="153">
        <f>MIN(E42:AU42)</f>
        <v>0.22083333333333333</v>
      </c>
    </row>
    <row r="43" spans="1:16381" ht="18" thickTop="1" thickBot="1" x14ac:dyDescent="0.25">
      <c r="A43" s="4">
        <f>A46</f>
        <v>0</v>
      </c>
      <c r="B43" s="4">
        <f>B46</f>
        <v>0</v>
      </c>
      <c r="C43" s="4">
        <f>C46</f>
        <v>0</v>
      </c>
      <c r="D43" s="215" t="str">
        <f>D4</f>
        <v>Borås</v>
      </c>
      <c r="E43" s="215" t="str">
        <f>E4</f>
        <v>Eksjö</v>
      </c>
      <c r="F43" s="215" t="str">
        <f>F4</f>
        <v>Eskilstuna</v>
      </c>
      <c r="G43" s="215" t="str">
        <f>G4</f>
        <v>Falun</v>
      </c>
      <c r="H43" s="215" t="str">
        <f>H4</f>
        <v>Gällivare</v>
      </c>
      <c r="I43" s="215" t="str">
        <f>I4</f>
        <v>Gävle</v>
      </c>
      <c r="J43" s="215" t="str">
        <f>J4</f>
        <v>Göteborg</v>
      </c>
      <c r="K43" s="215" t="str">
        <f>K4</f>
        <v>Halmstad</v>
      </c>
      <c r="L43" s="215" t="str">
        <f>L4</f>
        <v>Helsingborg</v>
      </c>
      <c r="M43" s="215" t="str">
        <f>M4</f>
        <v>Hudiksvall</v>
      </c>
      <c r="N43" s="215" t="str">
        <f>N4</f>
        <v>Jönköping</v>
      </c>
      <c r="O43" s="215" t="str">
        <f>O4</f>
        <v>Kalmar</v>
      </c>
      <c r="P43" s="215" t="str">
        <f>P4</f>
        <v>Karlskrona</v>
      </c>
      <c r="Q43" s="215" t="str">
        <f>Q4</f>
        <v>Karlstad</v>
      </c>
      <c r="R43" s="215" t="str">
        <f>R4</f>
        <v>Kristianstad</v>
      </c>
      <c r="S43" s="215" t="str">
        <f>S4</f>
        <v>Linköping</v>
      </c>
      <c r="T43" s="215" t="str">
        <f>T4</f>
        <v>Luleå</v>
      </c>
      <c r="U43" s="215" t="str">
        <f>U4</f>
        <v>Lund/Malmö</v>
      </c>
      <c r="V43" s="215" t="str">
        <f>V4</f>
        <v>Lycksele</v>
      </c>
      <c r="W43" s="215" t="str">
        <f>W4</f>
        <v>Norra Älvsborg</v>
      </c>
      <c r="X43" s="215" t="str">
        <f>X4</f>
        <v>Norrköping</v>
      </c>
      <c r="Y43" s="215" t="str">
        <f>Y4</f>
        <v>Nyköping</v>
      </c>
      <c r="Z43" s="215" t="str">
        <f>Z4</f>
        <v>Skellefteå</v>
      </c>
      <c r="AA43" s="215" t="str">
        <f>AA4</f>
        <v>Skövde</v>
      </c>
      <c r="AB43" s="215" t="str">
        <f>AB4</f>
        <v>Sth-BB Sth</v>
      </c>
      <c r="AC43" s="215" t="str">
        <f>AC4</f>
        <v>Sth-Danderyd</v>
      </c>
      <c r="AD43" s="215" t="str">
        <f>AD4</f>
        <v>Sth-KS Huddinge</v>
      </c>
      <c r="AE43" s="215" t="str">
        <f>AE4</f>
        <v>Sth-KS Solna</v>
      </c>
      <c r="AF43" s="215" t="str">
        <f>AF4</f>
        <v>Sth-Södersjukhuset</v>
      </c>
      <c r="AG43" s="215" t="str">
        <f>AG4</f>
        <v>Sundsvall</v>
      </c>
      <c r="AH43" s="215" t="str">
        <f>AH4</f>
        <v>Södertälje</v>
      </c>
      <c r="AI43" s="215" t="str">
        <f>AI4</f>
        <v>Umeå</v>
      </c>
      <c r="AJ43" s="215" t="str">
        <f>AJ4</f>
        <v>Uppsala</v>
      </c>
      <c r="AK43" s="215" t="str">
        <f>AK4</f>
        <v>Varberg</v>
      </c>
      <c r="AL43" s="215" t="str">
        <f>AL4</f>
        <v>Visby</v>
      </c>
      <c r="AM43" s="215" t="str">
        <f>AM4</f>
        <v>Värnamo</v>
      </c>
      <c r="AN43" s="215" t="str">
        <f>AN4</f>
        <v>Västervik</v>
      </c>
      <c r="AO43" s="215" t="str">
        <f>AO4</f>
        <v>Västerås</v>
      </c>
      <c r="AP43" s="215" t="str">
        <f>AP4</f>
        <v>Ystad</v>
      </c>
      <c r="AQ43" s="215" t="str">
        <f>AQ4</f>
        <v>Örebro</v>
      </c>
      <c r="AR43" s="215" t="str">
        <f>AR4</f>
        <v>Örnsköldsvik</v>
      </c>
      <c r="AS43" s="215" t="str">
        <f>AS4</f>
        <v>Östersund</v>
      </c>
      <c r="AT43" s="7"/>
      <c r="AU43" s="7" t="str">
        <f>AU46</f>
        <v>MAX</v>
      </c>
      <c r="AV43" s="168" t="str">
        <f>AV46</f>
        <v>MIN</v>
      </c>
      <c r="AW43" s="287"/>
      <c r="BD43" s="4"/>
      <c r="BE43" s="7"/>
    </row>
    <row r="44" spans="1:16381" ht="18" thickTop="1" thickBot="1" x14ac:dyDescent="0.25">
      <c r="A44" s="4" t="s">
        <v>123</v>
      </c>
      <c r="D44" s="19">
        <f>D26/D27</f>
        <v>3.9316239316239315E-2</v>
      </c>
      <c r="E44" s="19">
        <f t="shared" ref="E44:AS44" si="19">E26/E27</f>
        <v>2.3809523809523808E-2</v>
      </c>
      <c r="F44" s="19">
        <f t="shared" si="19"/>
        <v>4.5685279187817257E-2</v>
      </c>
      <c r="G44" s="19">
        <f t="shared" si="19"/>
        <v>2.8028028028028028E-2</v>
      </c>
      <c r="H44" s="19">
        <f t="shared" si="19"/>
        <v>8.7431693989071038E-2</v>
      </c>
      <c r="I44" s="19">
        <f t="shared" si="19"/>
        <v>3.9383561643835614E-2</v>
      </c>
      <c r="J44" s="19">
        <f t="shared" si="19"/>
        <v>2.7512240615528094E-2</v>
      </c>
      <c r="K44" s="19">
        <f t="shared" si="19"/>
        <v>3.6734693877551024E-2</v>
      </c>
      <c r="L44" s="19">
        <f t="shared" si="19"/>
        <v>2.478017585931255E-2</v>
      </c>
      <c r="M44" s="19">
        <f t="shared" si="19"/>
        <v>3.1545741324921134E-2</v>
      </c>
      <c r="N44" s="19">
        <f t="shared" si="19"/>
        <v>2.2972972972972974E-2</v>
      </c>
      <c r="O44" s="19">
        <f t="shared" si="19"/>
        <v>2.3008849557522124E-2</v>
      </c>
      <c r="P44" s="19">
        <f t="shared" si="19"/>
        <v>4.7520661157024795E-2</v>
      </c>
      <c r="Q44" s="19">
        <f t="shared" si="19"/>
        <v>4.2998897464167588E-2</v>
      </c>
      <c r="R44" s="19">
        <f t="shared" si="19"/>
        <v>2.6548672566371681E-2</v>
      </c>
      <c r="S44" s="19">
        <f t="shared" si="19"/>
        <v>8.2389289392378988E-3</v>
      </c>
      <c r="T44" s="19">
        <f t="shared" si="19"/>
        <v>2.2288261515601784E-2</v>
      </c>
      <c r="U44" s="19">
        <f t="shared" si="19"/>
        <v>3.7300177619893425E-2</v>
      </c>
      <c r="V44" s="19">
        <f>V26/V27</f>
        <v>1.0309278350515464E-2</v>
      </c>
      <c r="W44" s="19">
        <f t="shared" si="19"/>
        <v>2.9711375212224108E-2</v>
      </c>
      <c r="X44" s="19">
        <f t="shared" si="19"/>
        <v>4.7087980173482029E-2</v>
      </c>
      <c r="Y44" s="19">
        <f t="shared" si="19"/>
        <v>4.8223350253807105E-2</v>
      </c>
      <c r="Z44" s="19">
        <f t="shared" si="19"/>
        <v>4.3010752688172046E-2</v>
      </c>
      <c r="AA44" s="19">
        <f t="shared" si="19"/>
        <v>2.1566401816118047E-2</v>
      </c>
      <c r="AB44" s="19">
        <f t="shared" si="19"/>
        <v>5.2178590640129099E-2</v>
      </c>
      <c r="AC44" s="19">
        <f>AC26/AC27</f>
        <v>6.5076798706548103E-2</v>
      </c>
      <c r="AD44" s="19">
        <f t="shared" si="19"/>
        <v>4.1829336307863917E-2</v>
      </c>
      <c r="AE44" s="19">
        <f t="shared" si="19"/>
        <v>5.6403450564034507E-2</v>
      </c>
      <c r="AF44" s="19">
        <f t="shared" si="19"/>
        <v>6.7031904608443438E-2</v>
      </c>
      <c r="AG44" s="19">
        <f t="shared" si="19"/>
        <v>3.0357142857142857E-2</v>
      </c>
      <c r="AH44" s="19">
        <f t="shared" si="19"/>
        <v>3.5185185185185187E-2</v>
      </c>
      <c r="AI44" s="19">
        <f t="shared" si="19"/>
        <v>4.9157303370786519E-2</v>
      </c>
      <c r="AJ44" s="19">
        <f t="shared" si="19"/>
        <v>2.8976175144880875E-2</v>
      </c>
      <c r="AK44" s="19">
        <f t="shared" si="19"/>
        <v>1.8369690011481057E-2</v>
      </c>
      <c r="AL44" s="19">
        <f t="shared" si="19"/>
        <v>1.9900497512437811E-2</v>
      </c>
      <c r="AM44" s="19">
        <f t="shared" si="19"/>
        <v>2.1538461538461538E-2</v>
      </c>
      <c r="AN44" s="19">
        <f t="shared" si="19"/>
        <v>3.5587188612099648E-2</v>
      </c>
      <c r="AO44" s="19">
        <f t="shared" si="19"/>
        <v>2.5440313111545987E-2</v>
      </c>
      <c r="AP44" s="19">
        <f t="shared" si="19"/>
        <v>2.7083333333333334E-2</v>
      </c>
      <c r="AQ44" s="19">
        <f t="shared" si="19"/>
        <v>3.896103896103896E-2</v>
      </c>
      <c r="AR44" s="19">
        <f t="shared" si="19"/>
        <v>3.6199095022624438E-2</v>
      </c>
      <c r="AS44" s="19">
        <f t="shared" si="19"/>
        <v>1.8907563025210083E-2</v>
      </c>
      <c r="AT44" s="19">
        <f>AT26/AT27</f>
        <v>3.8316894912367845E-2</v>
      </c>
      <c r="AU44" s="168">
        <f>MAX(E44:AT44)</f>
        <v>8.7431693989071038E-2</v>
      </c>
      <c r="AV44" s="168">
        <f>MIN(E44:AU44)</f>
        <v>8.2389289392378988E-3</v>
      </c>
      <c r="BD44" s="4"/>
      <c r="BE44" s="7"/>
    </row>
    <row r="45" spans="1:16381" ht="18" thickTop="1" thickBot="1" x14ac:dyDescent="0.25"/>
    <row r="46" spans="1:16381" ht="20" thickTop="1" thickBot="1" x14ac:dyDescent="0.25">
      <c r="A46" s="169"/>
      <c r="B46" s="169"/>
      <c r="C46" s="169"/>
      <c r="D46" s="215" t="str">
        <f>D4</f>
        <v>Borås</v>
      </c>
      <c r="E46" s="215" t="str">
        <f>E4</f>
        <v>Eksjö</v>
      </c>
      <c r="F46" s="215" t="str">
        <f>F4</f>
        <v>Eskilstuna</v>
      </c>
      <c r="G46" s="215" t="str">
        <f>G4</f>
        <v>Falun</v>
      </c>
      <c r="H46" s="215" t="str">
        <f>H4</f>
        <v>Gällivare</v>
      </c>
      <c r="I46" s="215" t="str">
        <f>I4</f>
        <v>Gävle</v>
      </c>
      <c r="J46" s="215" t="str">
        <f>J4</f>
        <v>Göteborg</v>
      </c>
      <c r="K46" s="215" t="str">
        <f>K4</f>
        <v>Halmstad</v>
      </c>
      <c r="L46" s="215" t="str">
        <f>L4</f>
        <v>Helsingborg</v>
      </c>
      <c r="M46" s="215" t="str">
        <f>M4</f>
        <v>Hudiksvall</v>
      </c>
      <c r="N46" s="215" t="str">
        <f>N4</f>
        <v>Jönköping</v>
      </c>
      <c r="O46" s="215" t="str">
        <f>O4</f>
        <v>Kalmar</v>
      </c>
      <c r="P46" s="215" t="str">
        <f>P4</f>
        <v>Karlskrona</v>
      </c>
      <c r="Q46" s="215" t="str">
        <f>Q4</f>
        <v>Karlstad</v>
      </c>
      <c r="R46" s="215" t="str">
        <f>R4</f>
        <v>Kristianstad</v>
      </c>
      <c r="S46" s="215" t="str">
        <f>S4</f>
        <v>Linköping</v>
      </c>
      <c r="T46" s="215" t="str">
        <f>T4</f>
        <v>Luleå</v>
      </c>
      <c r="U46" s="215" t="str">
        <f>U4</f>
        <v>Lund/Malmö</v>
      </c>
      <c r="V46" s="215" t="str">
        <f>V4</f>
        <v>Lycksele</v>
      </c>
      <c r="W46" s="215" t="str">
        <f>W4</f>
        <v>Norra Älvsborg</v>
      </c>
      <c r="X46" s="215" t="str">
        <f>X4</f>
        <v>Norrköping</v>
      </c>
      <c r="Y46" s="215" t="str">
        <f>Y4</f>
        <v>Nyköping</v>
      </c>
      <c r="Z46" s="215" t="str">
        <f>Z4</f>
        <v>Skellefteå</v>
      </c>
      <c r="AA46" s="215" t="str">
        <f>AA4</f>
        <v>Skövde</v>
      </c>
      <c r="AB46" s="215" t="str">
        <f>AB4</f>
        <v>Sth-BB Sth</v>
      </c>
      <c r="AC46" s="215" t="str">
        <f>AC4</f>
        <v>Sth-Danderyd</v>
      </c>
      <c r="AD46" s="215" t="str">
        <f>AD4</f>
        <v>Sth-KS Huddinge</v>
      </c>
      <c r="AE46" s="215" t="str">
        <f>AE4</f>
        <v>Sth-KS Solna</v>
      </c>
      <c r="AF46" s="215" t="str">
        <f>AF4</f>
        <v>Sth-Södersjukhuset</v>
      </c>
      <c r="AG46" s="215" t="str">
        <f>AG4</f>
        <v>Sundsvall</v>
      </c>
      <c r="AH46" s="215" t="str">
        <f>AH4</f>
        <v>Södertälje</v>
      </c>
      <c r="AI46" s="215" t="str">
        <f>AI4</f>
        <v>Umeå</v>
      </c>
      <c r="AJ46" s="215" t="str">
        <f>AJ4</f>
        <v>Uppsala</v>
      </c>
      <c r="AK46" s="215" t="str">
        <f>AK4</f>
        <v>Varberg</v>
      </c>
      <c r="AL46" s="215" t="str">
        <f>AL4</f>
        <v>Visby</v>
      </c>
      <c r="AM46" s="215" t="str">
        <f>AM4</f>
        <v>Värnamo</v>
      </c>
      <c r="AN46" s="215" t="str">
        <f>AN4</f>
        <v>Västervik</v>
      </c>
      <c r="AO46" s="215" t="str">
        <f>AO4</f>
        <v>Västerås</v>
      </c>
      <c r="AP46" s="215" t="str">
        <f>AP4</f>
        <v>Ystad</v>
      </c>
      <c r="AQ46" s="215" t="str">
        <f>AQ4</f>
        <v>Örebro</v>
      </c>
      <c r="AR46" s="215" t="str">
        <f>AR4</f>
        <v>Örnsköldsvik</v>
      </c>
      <c r="AS46" s="215" t="str">
        <f>AS4</f>
        <v>Östersund</v>
      </c>
      <c r="AT46" s="175"/>
      <c r="AU46" s="153" t="s">
        <v>83</v>
      </c>
      <c r="AV46" s="150" t="s">
        <v>84</v>
      </c>
      <c r="AW46" s="169" t="s">
        <v>102</v>
      </c>
      <c r="AX46" s="169" t="s">
        <v>103</v>
      </c>
      <c r="AY46"/>
      <c r="AZ46"/>
      <c r="BA46"/>
      <c r="BB46"/>
      <c r="BC46"/>
      <c r="BD46" s="4"/>
      <c r="BE46" s="7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  <c r="AMG46"/>
      <c r="AMH46"/>
      <c r="AMI46"/>
      <c r="AMJ46"/>
      <c r="AMK46"/>
      <c r="AML46"/>
      <c r="AMM46"/>
      <c r="AMN46"/>
      <c r="AMO46"/>
      <c r="AMP46"/>
      <c r="AMQ46"/>
      <c r="AMR46"/>
      <c r="AMS46"/>
      <c r="AMT46"/>
      <c r="AMU46"/>
      <c r="AMV46"/>
      <c r="AMW46"/>
      <c r="AMX46"/>
      <c r="AMY46"/>
      <c r="AMZ46"/>
      <c r="ANA46"/>
      <c r="ANB46"/>
      <c r="ANC46"/>
      <c r="AND46"/>
      <c r="ANE46"/>
      <c r="ANF46"/>
      <c r="ANG46"/>
      <c r="ANH46"/>
      <c r="ANI46"/>
      <c r="ANJ46"/>
      <c r="ANK46"/>
      <c r="ANL46"/>
      <c r="ANM46"/>
      <c r="ANN46"/>
      <c r="ANO46"/>
      <c r="ANP46"/>
      <c r="ANQ46"/>
      <c r="ANR46"/>
      <c r="ANS46"/>
      <c r="ANT46"/>
      <c r="ANU46"/>
      <c r="ANV46"/>
      <c r="ANW46"/>
      <c r="ANX46"/>
      <c r="ANY46"/>
      <c r="ANZ46"/>
      <c r="AOA46"/>
      <c r="AOB46"/>
      <c r="AOC46"/>
      <c r="AOD46"/>
      <c r="AOE46"/>
      <c r="AOF46"/>
      <c r="AOG46"/>
      <c r="AOH46"/>
      <c r="AOI46"/>
      <c r="AOJ46"/>
      <c r="AOK46"/>
      <c r="AOL46"/>
      <c r="AOM46"/>
      <c r="AON46"/>
      <c r="AOO46"/>
      <c r="AOP46"/>
      <c r="AOQ46"/>
      <c r="AOR46"/>
      <c r="AOS46"/>
      <c r="AOT46"/>
      <c r="AOU46"/>
      <c r="AOV46"/>
      <c r="AOW46"/>
      <c r="AOX46"/>
      <c r="AOY46"/>
      <c r="AOZ46"/>
      <c r="APA46"/>
      <c r="APB46"/>
      <c r="APC46"/>
      <c r="APD46"/>
      <c r="APE46"/>
      <c r="APF46"/>
      <c r="APG46"/>
      <c r="APH46"/>
      <c r="API46"/>
      <c r="APJ46"/>
      <c r="APK46"/>
      <c r="APL46"/>
      <c r="APM46"/>
      <c r="APN46"/>
      <c r="APO46"/>
      <c r="APP46"/>
      <c r="APQ46"/>
      <c r="APR46"/>
      <c r="APS46"/>
      <c r="APT46"/>
      <c r="APU46"/>
      <c r="APV46"/>
      <c r="APW46"/>
      <c r="APX46"/>
      <c r="APY46"/>
      <c r="APZ46"/>
      <c r="AQA46"/>
      <c r="AQB46"/>
      <c r="AQC46"/>
      <c r="AQD46"/>
      <c r="AQE46"/>
      <c r="AQF46"/>
      <c r="AQG46"/>
      <c r="AQH46"/>
      <c r="AQI46"/>
      <c r="AQJ46"/>
      <c r="AQK46"/>
      <c r="AQL46"/>
      <c r="AQM46"/>
      <c r="AQN46"/>
      <c r="AQO46"/>
      <c r="AQP46"/>
      <c r="AQQ46"/>
      <c r="AQR46"/>
      <c r="AQS46"/>
      <c r="AQT46"/>
      <c r="AQU46"/>
      <c r="AQV46"/>
      <c r="AQW46"/>
      <c r="AQX46"/>
      <c r="AQY46"/>
      <c r="AQZ46"/>
      <c r="ARA46"/>
      <c r="ARB46"/>
      <c r="ARC46"/>
      <c r="ARD46"/>
      <c r="ARE46"/>
      <c r="ARF46"/>
      <c r="ARG46"/>
      <c r="ARH46"/>
      <c r="ARI46"/>
      <c r="ARJ46"/>
      <c r="ARK46"/>
      <c r="ARL46"/>
      <c r="ARM46"/>
      <c r="ARN46"/>
      <c r="ARO46"/>
      <c r="ARP46"/>
      <c r="ARQ46"/>
      <c r="ARR46"/>
      <c r="ARS46"/>
      <c r="ART46"/>
      <c r="ARU46"/>
      <c r="ARV46"/>
      <c r="ARW46"/>
      <c r="ARX46"/>
      <c r="ARY46"/>
      <c r="ARZ46"/>
      <c r="ASA46"/>
      <c r="ASB46"/>
      <c r="ASC46"/>
      <c r="ASD46"/>
      <c r="ASE46"/>
      <c r="ASF46"/>
      <c r="ASG46"/>
      <c r="ASH46"/>
      <c r="ASI46"/>
      <c r="ASJ46"/>
      <c r="ASK46"/>
      <c r="ASL46"/>
      <c r="ASM46"/>
      <c r="ASN46"/>
      <c r="ASO46"/>
      <c r="ASP46"/>
      <c r="ASQ46"/>
      <c r="ASR46"/>
      <c r="ASS46"/>
      <c r="AST46"/>
      <c r="ASU46"/>
      <c r="ASV46"/>
      <c r="ASW46"/>
      <c r="ASX46"/>
      <c r="ASY46"/>
      <c r="ASZ46"/>
      <c r="ATA46"/>
      <c r="ATB46"/>
      <c r="ATC46"/>
      <c r="ATD46"/>
      <c r="ATE46"/>
      <c r="ATF46"/>
      <c r="ATG46"/>
      <c r="ATH46"/>
      <c r="ATI46"/>
      <c r="ATJ46"/>
      <c r="ATK46"/>
      <c r="ATL46"/>
      <c r="ATM46"/>
      <c r="ATN46"/>
      <c r="ATO46"/>
      <c r="ATP46"/>
      <c r="ATQ46"/>
      <c r="ATR46"/>
      <c r="ATS46"/>
      <c r="ATT46"/>
      <c r="ATU46"/>
      <c r="ATV46"/>
      <c r="ATW46"/>
      <c r="ATX46"/>
      <c r="ATY46"/>
      <c r="ATZ46"/>
      <c r="AUA46"/>
      <c r="AUB46"/>
      <c r="AUC46"/>
      <c r="AUD46"/>
      <c r="AUE46"/>
      <c r="AUF46"/>
      <c r="AUG46"/>
      <c r="AUH46"/>
      <c r="AUI46"/>
      <c r="AUJ46"/>
      <c r="AUK46"/>
      <c r="AUL46"/>
      <c r="AUM46"/>
      <c r="AUN46"/>
      <c r="AUO46"/>
      <c r="AUP46"/>
      <c r="AUQ46"/>
      <c r="AUR46"/>
      <c r="AUS46"/>
      <c r="AUT46"/>
      <c r="AUU46"/>
      <c r="AUV46"/>
      <c r="AUW46"/>
      <c r="AUX46"/>
      <c r="AUY46"/>
      <c r="AUZ46"/>
      <c r="AVA46"/>
      <c r="AVB46"/>
      <c r="AVC46"/>
      <c r="AVD46"/>
      <c r="AVE46"/>
      <c r="AVF46"/>
      <c r="AVG46"/>
      <c r="AVH46"/>
      <c r="AVI46"/>
      <c r="AVJ46"/>
      <c r="AVK46"/>
      <c r="AVL46"/>
      <c r="AVM46"/>
      <c r="AVN46"/>
      <c r="AVO46"/>
      <c r="AVP46"/>
      <c r="AVQ46"/>
      <c r="AVR46"/>
      <c r="AVS46"/>
      <c r="AVT46"/>
      <c r="AVU46"/>
      <c r="AVV46"/>
      <c r="AVW46"/>
      <c r="AVX46"/>
      <c r="AVY46"/>
      <c r="AVZ46"/>
      <c r="AWA46"/>
      <c r="AWB46"/>
      <c r="AWC46"/>
      <c r="AWD46"/>
      <c r="AWE46"/>
      <c r="AWF46"/>
      <c r="AWG46"/>
      <c r="AWH46"/>
      <c r="AWI46"/>
      <c r="AWJ46"/>
      <c r="AWK46"/>
      <c r="AWL46"/>
      <c r="AWM46"/>
      <c r="AWN46"/>
      <c r="AWO46"/>
      <c r="AWP46"/>
      <c r="AWQ46"/>
      <c r="AWR46"/>
      <c r="AWS46"/>
      <c r="AWT46"/>
      <c r="AWU46"/>
      <c r="AWV46"/>
      <c r="AWW46"/>
      <c r="AWX46"/>
      <c r="AWY46"/>
      <c r="AWZ46"/>
      <c r="AXA46"/>
      <c r="AXB46"/>
      <c r="AXC46"/>
      <c r="AXD46"/>
      <c r="AXE46"/>
      <c r="AXF46"/>
      <c r="AXG46"/>
      <c r="AXH46"/>
      <c r="AXI46"/>
      <c r="AXJ46"/>
      <c r="AXK46"/>
      <c r="AXL46"/>
      <c r="AXM46"/>
      <c r="AXN46"/>
      <c r="AXO46"/>
      <c r="AXP46"/>
      <c r="AXQ46"/>
      <c r="AXR46"/>
      <c r="AXS46"/>
      <c r="AXT46"/>
      <c r="AXU46"/>
      <c r="AXV46"/>
      <c r="AXW46"/>
      <c r="AXX46"/>
      <c r="AXY46"/>
      <c r="AXZ46"/>
      <c r="AYA46"/>
      <c r="AYB46"/>
      <c r="AYC46"/>
      <c r="AYD46"/>
      <c r="AYE46"/>
      <c r="AYF46"/>
      <c r="AYG46"/>
      <c r="AYH46"/>
      <c r="AYI46"/>
      <c r="AYJ46"/>
      <c r="AYK46"/>
      <c r="AYL46"/>
      <c r="AYM46"/>
      <c r="AYN46"/>
      <c r="AYO46"/>
      <c r="AYP46"/>
      <c r="AYQ46"/>
      <c r="AYR46"/>
      <c r="AYS46"/>
      <c r="AYT46"/>
      <c r="AYU46"/>
      <c r="AYV46"/>
      <c r="AYW46"/>
      <c r="AYX46"/>
      <c r="AYY46"/>
      <c r="AYZ46"/>
      <c r="AZA46"/>
      <c r="AZB46"/>
      <c r="AZC46"/>
      <c r="AZD46"/>
      <c r="AZE46"/>
      <c r="AZF46"/>
      <c r="AZG46"/>
      <c r="AZH46"/>
      <c r="AZI46"/>
      <c r="AZJ46"/>
      <c r="AZK46"/>
      <c r="AZL46"/>
      <c r="AZM46"/>
      <c r="AZN46"/>
      <c r="AZO46"/>
      <c r="AZP46"/>
      <c r="AZQ46"/>
      <c r="AZR46"/>
      <c r="AZS46"/>
      <c r="AZT46"/>
      <c r="AZU46"/>
      <c r="AZV46"/>
      <c r="AZW46"/>
      <c r="AZX46"/>
      <c r="AZY46"/>
      <c r="AZZ46"/>
      <c r="BAA46"/>
      <c r="BAB46"/>
      <c r="BAC46"/>
      <c r="BAD46"/>
      <c r="BAE46"/>
      <c r="BAF46"/>
      <c r="BAG46"/>
      <c r="BAH46"/>
      <c r="BAI46"/>
      <c r="BAJ46"/>
      <c r="BAK46"/>
      <c r="BAL46"/>
      <c r="BAM46"/>
      <c r="BAN46"/>
      <c r="BAO46"/>
      <c r="BAP46"/>
      <c r="BAQ46"/>
      <c r="BAR46"/>
      <c r="BAS46"/>
      <c r="BAT46"/>
      <c r="BAU46"/>
      <c r="BAV46"/>
      <c r="BAW46"/>
      <c r="BAX46"/>
      <c r="BAY46"/>
      <c r="BAZ46"/>
      <c r="BBA46"/>
      <c r="BBB46"/>
      <c r="BBC46"/>
      <c r="BBD46"/>
      <c r="BBE46"/>
      <c r="BBF46"/>
      <c r="BBG46"/>
      <c r="BBH46"/>
      <c r="BBI46"/>
      <c r="BBJ46"/>
      <c r="BBK46"/>
      <c r="BBL46"/>
      <c r="BBM46"/>
      <c r="BBN46"/>
      <c r="BBO46"/>
      <c r="BBP46"/>
      <c r="BBQ46"/>
      <c r="BBR46"/>
      <c r="BBS46"/>
      <c r="BBT46"/>
      <c r="BBU46"/>
      <c r="BBV46"/>
      <c r="BBW46"/>
      <c r="BBX46"/>
      <c r="BBY46"/>
      <c r="BBZ46"/>
      <c r="BCA46"/>
      <c r="BCB46"/>
      <c r="BCC46"/>
      <c r="BCD46"/>
      <c r="BCE46"/>
      <c r="BCF46"/>
      <c r="BCG46"/>
      <c r="BCH46"/>
      <c r="BCI46"/>
      <c r="BCJ46"/>
      <c r="BCK46"/>
      <c r="BCL46"/>
      <c r="BCM46"/>
      <c r="BCN46"/>
      <c r="BCO46"/>
      <c r="BCP46"/>
      <c r="BCQ46"/>
      <c r="BCR46"/>
      <c r="BCS46"/>
      <c r="BCT46"/>
      <c r="BCU46"/>
      <c r="BCV46"/>
      <c r="BCW46"/>
      <c r="BCX46"/>
      <c r="BCY46"/>
      <c r="BCZ46"/>
      <c r="BDA46"/>
      <c r="BDB46"/>
      <c r="BDC46"/>
      <c r="BDD46"/>
      <c r="BDE46"/>
      <c r="BDF46"/>
      <c r="BDG46"/>
      <c r="BDH46"/>
      <c r="BDI46"/>
      <c r="BDJ46"/>
      <c r="BDK46"/>
      <c r="BDL46"/>
      <c r="BDM46"/>
      <c r="BDN46"/>
      <c r="BDO46"/>
      <c r="BDP46"/>
      <c r="BDQ46"/>
      <c r="BDR46"/>
      <c r="BDS46"/>
      <c r="BDT46"/>
      <c r="BDU46"/>
      <c r="BDV46"/>
      <c r="BDW46"/>
      <c r="BDX46"/>
      <c r="BDY46"/>
      <c r="BDZ46"/>
      <c r="BEA46"/>
      <c r="BEB46"/>
      <c r="BEC46"/>
      <c r="BED46"/>
      <c r="BEE46"/>
      <c r="BEF46"/>
      <c r="BEG46"/>
      <c r="BEH46"/>
      <c r="BEI46"/>
      <c r="BEJ46"/>
      <c r="BEK46"/>
      <c r="BEL46"/>
      <c r="BEM46"/>
      <c r="BEN46"/>
      <c r="BEO46"/>
      <c r="BEP46"/>
      <c r="BEQ46"/>
      <c r="BER46"/>
      <c r="BES46"/>
      <c r="BET46"/>
      <c r="BEU46"/>
      <c r="BEV46"/>
      <c r="BEW46"/>
      <c r="BEX46"/>
      <c r="BEY46"/>
      <c r="BEZ46"/>
      <c r="BFA46"/>
      <c r="BFB46"/>
      <c r="BFC46"/>
      <c r="BFD46"/>
      <c r="BFE46"/>
      <c r="BFF46"/>
      <c r="BFG46"/>
      <c r="BFH46"/>
      <c r="BFI46"/>
      <c r="BFJ46"/>
      <c r="BFK46"/>
      <c r="BFL46"/>
      <c r="BFM46"/>
      <c r="BFN46"/>
      <c r="BFO46"/>
      <c r="BFP46"/>
      <c r="BFQ46"/>
      <c r="BFR46"/>
      <c r="BFS46"/>
      <c r="BFT46"/>
      <c r="BFU46"/>
      <c r="BFV46"/>
      <c r="BFW46"/>
      <c r="BFX46"/>
      <c r="BFY46"/>
      <c r="BFZ46"/>
      <c r="BGA46"/>
      <c r="BGB46"/>
      <c r="BGC46"/>
      <c r="BGD46"/>
      <c r="BGE46"/>
      <c r="BGF46"/>
      <c r="BGG46"/>
      <c r="BGH46"/>
      <c r="BGI46"/>
      <c r="BGJ46"/>
      <c r="BGK46"/>
      <c r="BGL46"/>
      <c r="BGM46"/>
      <c r="BGN46"/>
      <c r="BGO46"/>
      <c r="BGP46"/>
      <c r="BGQ46"/>
      <c r="BGR46"/>
      <c r="BGS46"/>
      <c r="BGT46"/>
      <c r="BGU46"/>
      <c r="BGV46"/>
      <c r="BGW46"/>
      <c r="BGX46"/>
      <c r="BGY46"/>
      <c r="BGZ46"/>
      <c r="BHA46"/>
      <c r="BHB46"/>
      <c r="BHC46"/>
      <c r="BHD46"/>
      <c r="BHE46"/>
      <c r="BHF46"/>
      <c r="BHG46"/>
      <c r="BHH46"/>
      <c r="BHI46"/>
      <c r="BHJ46"/>
      <c r="BHK46"/>
      <c r="BHL46"/>
      <c r="BHM46"/>
      <c r="BHN46"/>
      <c r="BHO46"/>
      <c r="BHP46"/>
      <c r="BHQ46"/>
      <c r="BHR46"/>
      <c r="BHS46"/>
      <c r="BHT46"/>
      <c r="BHU46"/>
      <c r="BHV46"/>
      <c r="BHW46"/>
      <c r="BHX46"/>
      <c r="BHY46"/>
      <c r="BHZ46"/>
      <c r="BIA46"/>
      <c r="BIB46"/>
      <c r="BIC46"/>
      <c r="BID46"/>
      <c r="BIE46"/>
      <c r="BIF46"/>
      <c r="BIG46"/>
      <c r="BIH46"/>
      <c r="BII46"/>
      <c r="BIJ46"/>
      <c r="BIK46"/>
      <c r="BIL46"/>
      <c r="BIM46"/>
      <c r="BIN46"/>
      <c r="BIO46"/>
      <c r="BIP46"/>
      <c r="BIQ46"/>
      <c r="BIR46"/>
      <c r="BIS46"/>
      <c r="BIT46"/>
      <c r="BIU46"/>
      <c r="BIV46"/>
      <c r="BIW46"/>
      <c r="BIX46"/>
      <c r="BIY46"/>
      <c r="BIZ46"/>
      <c r="BJA46"/>
      <c r="BJB46"/>
      <c r="BJC46"/>
      <c r="BJD46"/>
      <c r="BJE46"/>
      <c r="BJF46"/>
      <c r="BJG46"/>
      <c r="BJH46"/>
      <c r="BJI46"/>
      <c r="BJJ46"/>
      <c r="BJK46"/>
      <c r="BJL46"/>
      <c r="BJM46"/>
      <c r="BJN46"/>
      <c r="BJO46"/>
      <c r="BJP46"/>
      <c r="BJQ46"/>
      <c r="BJR46"/>
      <c r="BJS46"/>
      <c r="BJT46"/>
      <c r="BJU46"/>
      <c r="BJV46"/>
      <c r="BJW46"/>
      <c r="BJX46"/>
      <c r="BJY46"/>
      <c r="BJZ46"/>
      <c r="BKA46"/>
      <c r="BKB46"/>
      <c r="BKC46"/>
      <c r="BKD46"/>
      <c r="BKE46"/>
      <c r="BKF46"/>
      <c r="BKG46"/>
      <c r="BKH46"/>
      <c r="BKI46"/>
      <c r="BKJ46"/>
      <c r="BKK46"/>
      <c r="BKL46"/>
      <c r="BKM46"/>
      <c r="BKN46"/>
      <c r="BKO46"/>
      <c r="BKP46"/>
      <c r="BKQ46"/>
      <c r="BKR46"/>
      <c r="BKS46"/>
      <c r="BKT46"/>
      <c r="BKU46"/>
      <c r="BKV46"/>
      <c r="BKW46"/>
      <c r="BKX46"/>
      <c r="BKY46"/>
      <c r="BKZ46"/>
      <c r="BLA46"/>
      <c r="BLB46"/>
      <c r="BLC46"/>
      <c r="BLD46"/>
      <c r="BLE46"/>
      <c r="BLF46"/>
      <c r="BLG46"/>
      <c r="BLH46"/>
      <c r="BLI46"/>
      <c r="BLJ46"/>
      <c r="BLK46"/>
      <c r="BLL46"/>
      <c r="BLM46"/>
      <c r="BLN46"/>
      <c r="BLO46"/>
      <c r="BLP46"/>
      <c r="BLQ46"/>
      <c r="BLR46"/>
      <c r="BLS46"/>
      <c r="BLT46"/>
      <c r="BLU46"/>
      <c r="BLV46"/>
      <c r="BLW46"/>
      <c r="BLX46"/>
      <c r="BLY46"/>
      <c r="BLZ46"/>
      <c r="BMA46"/>
      <c r="BMB46"/>
      <c r="BMC46"/>
      <c r="BMD46"/>
      <c r="BME46"/>
      <c r="BMF46"/>
      <c r="BMG46"/>
      <c r="BMH46"/>
      <c r="BMI46"/>
      <c r="BMJ46"/>
      <c r="BMK46"/>
      <c r="BML46"/>
      <c r="BMM46"/>
      <c r="BMN46"/>
      <c r="BMO46"/>
      <c r="BMP46"/>
      <c r="BMQ46"/>
      <c r="BMR46"/>
      <c r="BMS46"/>
      <c r="BMT46"/>
      <c r="BMU46"/>
      <c r="BMV46"/>
      <c r="BMW46"/>
      <c r="BMX46"/>
      <c r="BMY46"/>
      <c r="BMZ46"/>
      <c r="BNA46"/>
      <c r="BNB46"/>
      <c r="BNC46"/>
      <c r="BND46"/>
      <c r="BNE46"/>
      <c r="BNF46"/>
      <c r="BNG46"/>
      <c r="BNH46"/>
      <c r="BNI46"/>
      <c r="BNJ46"/>
      <c r="BNK46"/>
      <c r="BNL46"/>
      <c r="BNM46"/>
      <c r="BNN46"/>
      <c r="BNO46"/>
      <c r="BNP46"/>
      <c r="BNQ46"/>
      <c r="BNR46"/>
      <c r="BNS46"/>
      <c r="BNT46"/>
      <c r="BNU46"/>
      <c r="BNV46"/>
      <c r="BNW46"/>
      <c r="BNX46"/>
      <c r="BNY46"/>
      <c r="BNZ46"/>
      <c r="BOA46"/>
      <c r="BOB46"/>
      <c r="BOC46"/>
      <c r="BOD46"/>
      <c r="BOE46"/>
      <c r="BOF46"/>
      <c r="BOG46"/>
      <c r="BOH46"/>
      <c r="BOI46"/>
      <c r="BOJ46"/>
      <c r="BOK46"/>
      <c r="BOL46"/>
      <c r="BOM46"/>
      <c r="BON46"/>
      <c r="BOO46"/>
      <c r="BOP46"/>
      <c r="BOQ46"/>
      <c r="BOR46"/>
      <c r="BOS46"/>
      <c r="BOT46"/>
      <c r="BOU46"/>
      <c r="BOV46"/>
      <c r="BOW46"/>
      <c r="BOX46"/>
      <c r="BOY46"/>
      <c r="BOZ46"/>
      <c r="BPA46"/>
      <c r="BPB46"/>
      <c r="BPC46"/>
      <c r="BPD46"/>
      <c r="BPE46"/>
      <c r="BPF46"/>
      <c r="BPG46"/>
      <c r="BPH46"/>
      <c r="BPI46"/>
      <c r="BPJ46"/>
      <c r="BPK46"/>
      <c r="BPL46"/>
      <c r="BPM46"/>
      <c r="BPN46"/>
      <c r="BPO46"/>
      <c r="BPP46"/>
      <c r="BPQ46"/>
      <c r="BPR46"/>
      <c r="BPS46"/>
      <c r="BPT46"/>
      <c r="BPU46"/>
      <c r="BPV46"/>
      <c r="BPW46"/>
      <c r="BPX46"/>
      <c r="BPY46"/>
      <c r="BPZ46"/>
      <c r="BQA46"/>
      <c r="BQB46"/>
      <c r="BQC46"/>
      <c r="BQD46"/>
      <c r="BQE46"/>
      <c r="BQF46"/>
      <c r="BQG46"/>
      <c r="BQH46"/>
      <c r="BQI46"/>
      <c r="BQJ46"/>
      <c r="BQK46"/>
      <c r="BQL46"/>
      <c r="BQM46"/>
      <c r="BQN46"/>
      <c r="BQO46"/>
      <c r="BQP46"/>
      <c r="BQQ46"/>
      <c r="BQR46"/>
      <c r="BQS46"/>
      <c r="BQT46"/>
      <c r="BQU46"/>
      <c r="BQV46"/>
      <c r="BQW46"/>
      <c r="BQX46"/>
      <c r="BQY46"/>
      <c r="BQZ46"/>
      <c r="BRA46"/>
      <c r="BRB46"/>
      <c r="BRC46"/>
      <c r="BRD46"/>
      <c r="BRE46"/>
      <c r="BRF46"/>
      <c r="BRG46"/>
      <c r="BRH46"/>
      <c r="BRI46"/>
      <c r="BRJ46"/>
      <c r="BRK46"/>
      <c r="BRL46"/>
      <c r="BRM46"/>
      <c r="BRN46"/>
      <c r="BRO46"/>
      <c r="BRP46"/>
      <c r="BRQ46"/>
      <c r="BRR46"/>
      <c r="BRS46"/>
      <c r="BRT46"/>
      <c r="BRU46"/>
      <c r="BRV46"/>
      <c r="BRW46"/>
      <c r="BRX46"/>
      <c r="BRY46"/>
      <c r="BRZ46"/>
      <c r="BSA46"/>
      <c r="BSB46"/>
      <c r="BSC46"/>
      <c r="BSD46"/>
      <c r="BSE46"/>
      <c r="BSF46"/>
      <c r="BSG46"/>
      <c r="BSH46"/>
      <c r="BSI46"/>
      <c r="BSJ46"/>
      <c r="BSK46"/>
      <c r="BSL46"/>
      <c r="BSM46"/>
      <c r="BSN46"/>
      <c r="BSO46"/>
      <c r="BSP46"/>
      <c r="BSQ46"/>
      <c r="BSR46"/>
      <c r="BSS46"/>
      <c r="BST46"/>
      <c r="BSU46"/>
      <c r="BSV46"/>
      <c r="BSW46"/>
      <c r="BSX46"/>
      <c r="BSY46"/>
      <c r="BSZ46"/>
      <c r="BTA46"/>
      <c r="BTB46"/>
      <c r="BTC46"/>
      <c r="BTD46"/>
      <c r="BTE46"/>
      <c r="BTF46"/>
      <c r="BTG46"/>
      <c r="BTH46"/>
      <c r="BTI46"/>
      <c r="BTJ46"/>
      <c r="BTK46"/>
      <c r="BTL46"/>
      <c r="BTM46"/>
      <c r="BTN46"/>
      <c r="BTO46"/>
      <c r="BTP46"/>
      <c r="BTQ46"/>
      <c r="BTR46"/>
      <c r="BTS46"/>
      <c r="BTT46"/>
      <c r="BTU46"/>
      <c r="BTV46"/>
      <c r="BTW46"/>
      <c r="BTX46"/>
      <c r="BTY46"/>
      <c r="BTZ46"/>
      <c r="BUA46"/>
      <c r="BUB46"/>
      <c r="BUC46"/>
      <c r="BUD46"/>
      <c r="BUE46"/>
      <c r="BUF46"/>
      <c r="BUG46"/>
      <c r="BUH46"/>
      <c r="BUI46"/>
      <c r="BUJ46"/>
      <c r="BUK46"/>
      <c r="BUL46"/>
      <c r="BUM46"/>
      <c r="BUN46"/>
      <c r="BUO46"/>
      <c r="BUP46"/>
      <c r="BUQ46"/>
      <c r="BUR46"/>
      <c r="BUS46"/>
      <c r="BUT46"/>
      <c r="BUU46"/>
      <c r="BUV46"/>
      <c r="BUW46"/>
      <c r="BUX46"/>
      <c r="BUY46"/>
      <c r="BUZ46"/>
      <c r="BVA46"/>
      <c r="BVB46"/>
      <c r="BVC46"/>
      <c r="BVD46"/>
      <c r="BVE46"/>
      <c r="BVF46"/>
      <c r="BVG46"/>
      <c r="BVH46"/>
      <c r="BVI46"/>
      <c r="BVJ46"/>
      <c r="BVK46"/>
      <c r="BVL46"/>
      <c r="BVM46"/>
      <c r="BVN46"/>
      <c r="BVO46"/>
      <c r="BVP46"/>
      <c r="BVQ46"/>
      <c r="BVR46"/>
      <c r="BVS46"/>
      <c r="BVT46"/>
      <c r="BVU46"/>
      <c r="BVV46"/>
      <c r="BVW46"/>
      <c r="BVX46"/>
      <c r="BVY46"/>
      <c r="BVZ46"/>
      <c r="BWA46"/>
      <c r="BWB46"/>
      <c r="BWC46"/>
      <c r="BWD46"/>
      <c r="BWE46"/>
      <c r="BWF46"/>
      <c r="BWG46"/>
      <c r="BWH46"/>
      <c r="BWI46"/>
      <c r="BWJ46"/>
      <c r="BWK46"/>
      <c r="BWL46"/>
      <c r="BWM46"/>
      <c r="BWN46"/>
      <c r="BWO46"/>
      <c r="BWP46"/>
      <c r="BWQ46"/>
      <c r="BWR46"/>
      <c r="BWS46"/>
      <c r="BWT46"/>
      <c r="BWU46"/>
      <c r="BWV46"/>
      <c r="BWW46"/>
      <c r="BWX46"/>
      <c r="BWY46"/>
      <c r="BWZ46"/>
      <c r="BXA46"/>
      <c r="BXB46"/>
      <c r="BXC46"/>
      <c r="BXD46"/>
      <c r="BXE46"/>
      <c r="BXF46"/>
      <c r="BXG46"/>
      <c r="BXH46"/>
      <c r="BXI46"/>
      <c r="BXJ46"/>
      <c r="BXK46"/>
      <c r="BXL46"/>
      <c r="BXM46"/>
      <c r="BXN46"/>
      <c r="BXO46"/>
      <c r="BXP46"/>
      <c r="BXQ46"/>
      <c r="BXR46"/>
      <c r="BXS46"/>
      <c r="BXT46"/>
      <c r="BXU46"/>
      <c r="BXV46"/>
      <c r="BXW46"/>
      <c r="BXX46"/>
      <c r="BXY46"/>
      <c r="BXZ46"/>
      <c r="BYA46"/>
      <c r="BYB46"/>
      <c r="BYC46"/>
      <c r="BYD46"/>
      <c r="BYE46"/>
      <c r="BYF46"/>
      <c r="BYG46"/>
      <c r="BYH46"/>
      <c r="BYI46"/>
      <c r="BYJ46"/>
      <c r="BYK46"/>
      <c r="BYL46"/>
      <c r="BYM46"/>
      <c r="BYN46"/>
      <c r="BYO46"/>
      <c r="BYP46"/>
      <c r="BYQ46"/>
      <c r="BYR46"/>
      <c r="BYS46"/>
      <c r="BYT46"/>
      <c r="BYU46"/>
      <c r="BYV46"/>
      <c r="BYW46"/>
      <c r="BYX46"/>
      <c r="BYY46"/>
      <c r="BYZ46"/>
      <c r="BZA46"/>
      <c r="BZB46"/>
      <c r="BZC46"/>
      <c r="BZD46"/>
      <c r="BZE46"/>
      <c r="BZF46"/>
      <c r="BZG46"/>
      <c r="BZH46"/>
      <c r="BZI46"/>
      <c r="BZJ46"/>
      <c r="BZK46"/>
      <c r="BZL46"/>
      <c r="BZM46"/>
      <c r="BZN46"/>
      <c r="BZO46"/>
      <c r="BZP46"/>
      <c r="BZQ46"/>
      <c r="BZR46"/>
      <c r="BZS46"/>
      <c r="BZT46"/>
      <c r="BZU46"/>
      <c r="BZV46"/>
      <c r="BZW46"/>
      <c r="BZX46"/>
      <c r="BZY46"/>
      <c r="BZZ46"/>
      <c r="CAA46"/>
      <c r="CAB46"/>
      <c r="CAC46"/>
      <c r="CAD46"/>
      <c r="CAE46"/>
      <c r="CAF46"/>
      <c r="CAG46"/>
      <c r="CAH46"/>
      <c r="CAI46"/>
      <c r="CAJ46"/>
      <c r="CAK46"/>
      <c r="CAL46"/>
      <c r="CAM46"/>
      <c r="CAN46"/>
      <c r="CAO46"/>
      <c r="CAP46"/>
      <c r="CAQ46"/>
      <c r="CAR46"/>
      <c r="CAS46"/>
      <c r="CAT46"/>
      <c r="CAU46"/>
      <c r="CAV46"/>
      <c r="CAW46"/>
      <c r="CAX46"/>
      <c r="CAY46"/>
      <c r="CAZ46"/>
      <c r="CBA46"/>
      <c r="CBB46"/>
      <c r="CBC46"/>
      <c r="CBD46"/>
      <c r="CBE46"/>
      <c r="CBF46"/>
      <c r="CBG46"/>
      <c r="CBH46"/>
      <c r="CBI46"/>
      <c r="CBJ46"/>
      <c r="CBK46"/>
      <c r="CBL46"/>
      <c r="CBM46"/>
      <c r="CBN46"/>
      <c r="CBO46"/>
      <c r="CBP46"/>
      <c r="CBQ46"/>
      <c r="CBR46"/>
      <c r="CBS46"/>
      <c r="CBT46"/>
      <c r="CBU46"/>
      <c r="CBV46"/>
      <c r="CBW46"/>
      <c r="CBX46"/>
      <c r="CBY46"/>
      <c r="CBZ46"/>
      <c r="CCA46"/>
      <c r="CCB46"/>
      <c r="CCC46"/>
      <c r="CCD46"/>
      <c r="CCE46"/>
      <c r="CCF46"/>
      <c r="CCG46"/>
      <c r="CCH46"/>
      <c r="CCI46"/>
      <c r="CCJ46"/>
      <c r="CCK46"/>
      <c r="CCL46"/>
      <c r="CCM46"/>
      <c r="CCN46"/>
      <c r="CCO46"/>
      <c r="CCP46"/>
      <c r="CCQ46"/>
      <c r="CCR46"/>
      <c r="CCS46"/>
      <c r="CCT46"/>
      <c r="CCU46"/>
      <c r="CCV46"/>
      <c r="CCW46"/>
      <c r="CCX46"/>
      <c r="CCY46"/>
      <c r="CCZ46"/>
      <c r="CDA46"/>
      <c r="CDB46"/>
      <c r="CDC46"/>
      <c r="CDD46"/>
      <c r="CDE46"/>
      <c r="CDF46"/>
      <c r="CDG46"/>
      <c r="CDH46"/>
      <c r="CDI46"/>
      <c r="CDJ46"/>
      <c r="CDK46"/>
      <c r="CDL46"/>
      <c r="CDM46"/>
      <c r="CDN46"/>
      <c r="CDO46"/>
      <c r="CDP46"/>
      <c r="CDQ46"/>
      <c r="CDR46"/>
      <c r="CDS46"/>
      <c r="CDT46"/>
      <c r="CDU46"/>
      <c r="CDV46"/>
      <c r="CDW46"/>
      <c r="CDX46"/>
      <c r="CDY46"/>
      <c r="CDZ46"/>
      <c r="CEA46"/>
      <c r="CEB46"/>
      <c r="CEC46"/>
      <c r="CED46"/>
      <c r="CEE46"/>
      <c r="CEF46"/>
      <c r="CEG46"/>
      <c r="CEH46"/>
      <c r="CEI46"/>
      <c r="CEJ46"/>
      <c r="CEK46"/>
      <c r="CEL46"/>
      <c r="CEM46"/>
      <c r="CEN46"/>
      <c r="CEO46"/>
      <c r="CEP46"/>
      <c r="CEQ46"/>
      <c r="CER46"/>
      <c r="CES46"/>
      <c r="CET46"/>
      <c r="CEU46"/>
      <c r="CEV46"/>
      <c r="CEW46"/>
      <c r="CEX46"/>
      <c r="CEY46"/>
      <c r="CEZ46"/>
      <c r="CFA46"/>
      <c r="CFB46"/>
      <c r="CFC46"/>
      <c r="CFD46"/>
      <c r="CFE46"/>
      <c r="CFF46"/>
      <c r="CFG46"/>
      <c r="CFH46"/>
      <c r="CFI46"/>
      <c r="CFJ46"/>
      <c r="CFK46"/>
      <c r="CFL46"/>
      <c r="CFM46"/>
      <c r="CFN46"/>
      <c r="CFO46"/>
      <c r="CFP46"/>
      <c r="CFQ46"/>
      <c r="CFR46"/>
      <c r="CFS46"/>
      <c r="CFT46"/>
      <c r="CFU46"/>
      <c r="CFV46"/>
      <c r="CFW46"/>
      <c r="CFX46"/>
      <c r="CFY46"/>
      <c r="CFZ46"/>
      <c r="CGA46"/>
      <c r="CGB46"/>
      <c r="CGC46"/>
      <c r="CGD46"/>
      <c r="CGE46"/>
      <c r="CGF46"/>
      <c r="CGG46"/>
      <c r="CGH46"/>
      <c r="CGI46"/>
      <c r="CGJ46"/>
      <c r="CGK46"/>
      <c r="CGL46"/>
      <c r="CGM46"/>
      <c r="CGN46"/>
      <c r="CGO46"/>
      <c r="CGP46"/>
      <c r="CGQ46"/>
      <c r="CGR46"/>
      <c r="CGS46"/>
      <c r="CGT46"/>
      <c r="CGU46"/>
      <c r="CGV46"/>
      <c r="CGW46"/>
      <c r="CGX46"/>
      <c r="CGY46"/>
      <c r="CGZ46"/>
      <c r="CHA46"/>
      <c r="CHB46"/>
      <c r="CHC46"/>
      <c r="CHD46"/>
      <c r="CHE46"/>
      <c r="CHF46"/>
      <c r="CHG46"/>
      <c r="CHH46"/>
      <c r="CHI46"/>
      <c r="CHJ46"/>
      <c r="CHK46"/>
      <c r="CHL46"/>
      <c r="CHM46"/>
      <c r="CHN46"/>
      <c r="CHO46"/>
      <c r="CHP46"/>
      <c r="CHQ46"/>
      <c r="CHR46"/>
      <c r="CHS46"/>
      <c r="CHT46"/>
      <c r="CHU46"/>
      <c r="CHV46"/>
      <c r="CHW46"/>
      <c r="CHX46"/>
      <c r="CHY46"/>
      <c r="CHZ46"/>
      <c r="CIA46"/>
      <c r="CIB46"/>
      <c r="CIC46"/>
      <c r="CID46"/>
      <c r="CIE46"/>
      <c r="CIF46"/>
      <c r="CIG46"/>
      <c r="CIH46"/>
      <c r="CII46"/>
      <c r="CIJ46"/>
      <c r="CIK46"/>
      <c r="CIL46"/>
      <c r="CIM46"/>
      <c r="CIN46"/>
      <c r="CIO46"/>
      <c r="CIP46"/>
      <c r="CIQ46"/>
      <c r="CIR46"/>
      <c r="CIS46"/>
      <c r="CIT46"/>
      <c r="CIU46"/>
      <c r="CIV46"/>
      <c r="CIW46"/>
      <c r="CIX46"/>
      <c r="CIY46"/>
      <c r="CIZ46"/>
      <c r="CJA46"/>
      <c r="CJB46"/>
      <c r="CJC46"/>
      <c r="CJD46"/>
      <c r="CJE46"/>
      <c r="CJF46"/>
      <c r="CJG46"/>
      <c r="CJH46"/>
      <c r="CJI46"/>
      <c r="CJJ46"/>
      <c r="CJK46"/>
      <c r="CJL46"/>
      <c r="CJM46"/>
      <c r="CJN46"/>
      <c r="CJO46"/>
      <c r="CJP46"/>
      <c r="CJQ46"/>
      <c r="CJR46"/>
      <c r="CJS46"/>
      <c r="CJT46"/>
      <c r="CJU46"/>
      <c r="CJV46"/>
      <c r="CJW46"/>
      <c r="CJX46"/>
      <c r="CJY46"/>
      <c r="CJZ46"/>
      <c r="CKA46"/>
      <c r="CKB46"/>
      <c r="CKC46"/>
      <c r="CKD46"/>
      <c r="CKE46"/>
      <c r="CKF46"/>
      <c r="CKG46"/>
      <c r="CKH46"/>
      <c r="CKI46"/>
      <c r="CKJ46"/>
      <c r="CKK46"/>
      <c r="CKL46"/>
      <c r="CKM46"/>
      <c r="CKN46"/>
      <c r="CKO46"/>
      <c r="CKP46"/>
      <c r="CKQ46"/>
      <c r="CKR46"/>
      <c r="CKS46"/>
      <c r="CKT46"/>
      <c r="CKU46"/>
      <c r="CKV46"/>
      <c r="CKW46"/>
      <c r="CKX46"/>
      <c r="CKY46"/>
      <c r="CKZ46"/>
      <c r="CLA46"/>
      <c r="CLB46"/>
      <c r="CLC46"/>
      <c r="CLD46"/>
      <c r="CLE46"/>
      <c r="CLF46"/>
      <c r="CLG46"/>
      <c r="CLH46"/>
      <c r="CLI46"/>
      <c r="CLJ46"/>
      <c r="CLK46"/>
      <c r="CLL46"/>
      <c r="CLM46"/>
      <c r="CLN46"/>
      <c r="CLO46"/>
      <c r="CLP46"/>
      <c r="CLQ46"/>
      <c r="CLR46"/>
      <c r="CLS46"/>
      <c r="CLT46"/>
      <c r="CLU46"/>
      <c r="CLV46"/>
      <c r="CLW46"/>
      <c r="CLX46"/>
      <c r="CLY46"/>
      <c r="CLZ46"/>
      <c r="CMA46"/>
      <c r="CMB46"/>
      <c r="CMC46"/>
      <c r="CMD46"/>
      <c r="CME46"/>
      <c r="CMF46"/>
      <c r="CMG46"/>
      <c r="CMH46"/>
      <c r="CMI46"/>
      <c r="CMJ46"/>
      <c r="CMK46"/>
      <c r="CML46"/>
      <c r="CMM46"/>
      <c r="CMN46"/>
      <c r="CMO46"/>
      <c r="CMP46"/>
      <c r="CMQ46"/>
      <c r="CMR46"/>
      <c r="CMS46"/>
      <c r="CMT46"/>
      <c r="CMU46"/>
      <c r="CMV46"/>
      <c r="CMW46"/>
      <c r="CMX46"/>
      <c r="CMY46"/>
      <c r="CMZ46"/>
      <c r="CNA46"/>
      <c r="CNB46"/>
      <c r="CNC46"/>
      <c r="CND46"/>
      <c r="CNE46"/>
      <c r="CNF46"/>
      <c r="CNG46"/>
      <c r="CNH46"/>
      <c r="CNI46"/>
      <c r="CNJ46"/>
      <c r="CNK46"/>
      <c r="CNL46"/>
      <c r="CNM46"/>
      <c r="CNN46"/>
      <c r="CNO46"/>
      <c r="CNP46"/>
      <c r="CNQ46"/>
      <c r="CNR46"/>
      <c r="CNS46"/>
      <c r="CNT46"/>
      <c r="CNU46"/>
      <c r="CNV46"/>
      <c r="CNW46"/>
      <c r="CNX46"/>
      <c r="CNY46"/>
      <c r="CNZ46"/>
      <c r="COA46"/>
      <c r="COB46"/>
      <c r="COC46"/>
      <c r="COD46"/>
      <c r="COE46"/>
      <c r="COF46"/>
      <c r="COG46"/>
      <c r="COH46"/>
      <c r="COI46"/>
      <c r="COJ46"/>
      <c r="COK46"/>
      <c r="COL46"/>
      <c r="COM46"/>
      <c r="CON46"/>
      <c r="COO46"/>
      <c r="COP46"/>
      <c r="COQ46"/>
      <c r="COR46"/>
      <c r="COS46"/>
      <c r="COT46"/>
      <c r="COU46"/>
      <c r="COV46"/>
      <c r="COW46"/>
      <c r="COX46"/>
      <c r="COY46"/>
      <c r="COZ46"/>
      <c r="CPA46"/>
      <c r="CPB46"/>
      <c r="CPC46"/>
      <c r="CPD46"/>
      <c r="CPE46"/>
      <c r="CPF46"/>
      <c r="CPG46"/>
      <c r="CPH46"/>
      <c r="CPI46"/>
      <c r="CPJ46"/>
      <c r="CPK46"/>
      <c r="CPL46"/>
      <c r="CPM46"/>
      <c r="CPN46"/>
      <c r="CPO46"/>
      <c r="CPP46"/>
      <c r="CPQ46"/>
      <c r="CPR46"/>
      <c r="CPS46"/>
      <c r="CPT46"/>
      <c r="CPU46"/>
      <c r="CPV46"/>
      <c r="CPW46"/>
      <c r="CPX46"/>
      <c r="CPY46"/>
      <c r="CPZ46"/>
      <c r="CQA46"/>
      <c r="CQB46"/>
      <c r="CQC46"/>
      <c r="CQD46"/>
      <c r="CQE46"/>
      <c r="CQF46"/>
      <c r="CQG46"/>
      <c r="CQH46"/>
      <c r="CQI46"/>
      <c r="CQJ46"/>
      <c r="CQK46"/>
      <c r="CQL46"/>
      <c r="CQM46"/>
      <c r="CQN46"/>
      <c r="CQO46"/>
      <c r="CQP46"/>
      <c r="CQQ46"/>
      <c r="CQR46"/>
      <c r="CQS46"/>
      <c r="CQT46"/>
      <c r="CQU46"/>
      <c r="CQV46"/>
      <c r="CQW46"/>
      <c r="CQX46"/>
      <c r="CQY46"/>
      <c r="CQZ46"/>
      <c r="CRA46"/>
      <c r="CRB46"/>
      <c r="CRC46"/>
      <c r="CRD46"/>
      <c r="CRE46"/>
      <c r="CRF46"/>
      <c r="CRG46"/>
      <c r="CRH46"/>
      <c r="CRI46"/>
      <c r="CRJ46"/>
      <c r="CRK46"/>
      <c r="CRL46"/>
      <c r="CRM46"/>
      <c r="CRN46"/>
      <c r="CRO46"/>
      <c r="CRP46"/>
      <c r="CRQ46"/>
      <c r="CRR46"/>
      <c r="CRS46"/>
      <c r="CRT46"/>
      <c r="CRU46"/>
      <c r="CRV46"/>
      <c r="CRW46"/>
      <c r="CRX46"/>
      <c r="CRY46"/>
      <c r="CRZ46"/>
      <c r="CSA46"/>
      <c r="CSB46"/>
      <c r="CSC46"/>
      <c r="CSD46"/>
      <c r="CSE46"/>
      <c r="CSF46"/>
      <c r="CSG46"/>
      <c r="CSH46"/>
      <c r="CSI46"/>
      <c r="CSJ46"/>
      <c r="CSK46"/>
      <c r="CSL46"/>
      <c r="CSM46"/>
      <c r="CSN46"/>
      <c r="CSO46"/>
      <c r="CSP46"/>
      <c r="CSQ46"/>
      <c r="CSR46"/>
      <c r="CSS46"/>
      <c r="CST46"/>
      <c r="CSU46"/>
      <c r="CSV46"/>
      <c r="CSW46"/>
      <c r="CSX46"/>
      <c r="CSY46"/>
      <c r="CSZ46"/>
      <c r="CTA46"/>
      <c r="CTB46"/>
      <c r="CTC46"/>
      <c r="CTD46"/>
      <c r="CTE46"/>
      <c r="CTF46"/>
      <c r="CTG46"/>
      <c r="CTH46"/>
      <c r="CTI46"/>
      <c r="CTJ46"/>
      <c r="CTK46"/>
      <c r="CTL46"/>
      <c r="CTM46"/>
      <c r="CTN46"/>
      <c r="CTO46"/>
      <c r="CTP46"/>
      <c r="CTQ46"/>
      <c r="CTR46"/>
      <c r="CTS46"/>
      <c r="CTT46"/>
      <c r="CTU46"/>
      <c r="CTV46"/>
      <c r="CTW46"/>
      <c r="CTX46"/>
      <c r="CTY46"/>
      <c r="CTZ46"/>
      <c r="CUA46"/>
      <c r="CUB46"/>
      <c r="CUC46"/>
      <c r="CUD46"/>
      <c r="CUE46"/>
      <c r="CUF46"/>
      <c r="CUG46"/>
      <c r="CUH46"/>
      <c r="CUI46"/>
      <c r="CUJ46"/>
      <c r="CUK46"/>
      <c r="CUL46"/>
      <c r="CUM46"/>
      <c r="CUN46"/>
      <c r="CUO46"/>
      <c r="CUP46"/>
      <c r="CUQ46"/>
      <c r="CUR46"/>
      <c r="CUS46"/>
      <c r="CUT46"/>
      <c r="CUU46"/>
      <c r="CUV46"/>
      <c r="CUW46"/>
      <c r="CUX46"/>
      <c r="CUY46"/>
      <c r="CUZ46"/>
      <c r="CVA46"/>
      <c r="CVB46"/>
      <c r="CVC46"/>
      <c r="CVD46"/>
      <c r="CVE46"/>
      <c r="CVF46"/>
      <c r="CVG46"/>
      <c r="CVH46"/>
      <c r="CVI46"/>
      <c r="CVJ46"/>
      <c r="CVK46"/>
      <c r="CVL46"/>
      <c r="CVM46"/>
      <c r="CVN46"/>
      <c r="CVO46"/>
      <c r="CVP46"/>
      <c r="CVQ46"/>
      <c r="CVR46"/>
      <c r="CVS46"/>
      <c r="CVT46"/>
      <c r="CVU46"/>
      <c r="CVV46"/>
      <c r="CVW46"/>
      <c r="CVX46"/>
      <c r="CVY46"/>
      <c r="CVZ46"/>
      <c r="CWA46"/>
      <c r="CWB46"/>
      <c r="CWC46"/>
      <c r="CWD46"/>
      <c r="CWE46"/>
      <c r="CWF46"/>
      <c r="CWG46"/>
      <c r="CWH46"/>
      <c r="CWI46"/>
      <c r="CWJ46"/>
      <c r="CWK46"/>
      <c r="CWL46"/>
      <c r="CWM46"/>
      <c r="CWN46"/>
      <c r="CWO46"/>
      <c r="CWP46"/>
      <c r="CWQ46"/>
      <c r="CWR46"/>
      <c r="CWS46"/>
      <c r="CWT46"/>
      <c r="CWU46"/>
      <c r="CWV46"/>
      <c r="CWW46"/>
      <c r="CWX46"/>
      <c r="CWY46"/>
      <c r="CWZ46"/>
      <c r="CXA46"/>
      <c r="CXB46"/>
      <c r="CXC46"/>
      <c r="CXD46"/>
      <c r="CXE46"/>
      <c r="CXF46"/>
      <c r="CXG46"/>
      <c r="CXH46"/>
      <c r="CXI46"/>
      <c r="CXJ46"/>
      <c r="CXK46"/>
      <c r="CXL46"/>
      <c r="CXM46"/>
      <c r="CXN46"/>
      <c r="CXO46"/>
      <c r="CXP46"/>
      <c r="CXQ46"/>
      <c r="CXR46"/>
      <c r="CXS46"/>
      <c r="CXT46"/>
      <c r="CXU46"/>
      <c r="CXV46"/>
      <c r="CXW46"/>
      <c r="CXX46"/>
      <c r="CXY46"/>
      <c r="CXZ46"/>
      <c r="CYA46"/>
      <c r="CYB46"/>
      <c r="CYC46"/>
      <c r="CYD46"/>
      <c r="CYE46"/>
      <c r="CYF46"/>
      <c r="CYG46"/>
      <c r="CYH46"/>
      <c r="CYI46"/>
      <c r="CYJ46"/>
      <c r="CYK46"/>
      <c r="CYL46"/>
      <c r="CYM46"/>
      <c r="CYN46"/>
      <c r="CYO46"/>
      <c r="CYP46"/>
      <c r="CYQ46"/>
      <c r="CYR46"/>
      <c r="CYS46"/>
      <c r="CYT46"/>
      <c r="CYU46"/>
      <c r="CYV46"/>
      <c r="CYW46"/>
      <c r="CYX46"/>
      <c r="CYY46"/>
      <c r="CYZ46"/>
      <c r="CZA46"/>
      <c r="CZB46"/>
      <c r="CZC46"/>
      <c r="CZD46"/>
      <c r="CZE46"/>
      <c r="CZF46"/>
      <c r="CZG46"/>
      <c r="CZH46"/>
      <c r="CZI46"/>
      <c r="CZJ46"/>
      <c r="CZK46"/>
      <c r="CZL46"/>
      <c r="CZM46"/>
      <c r="CZN46"/>
      <c r="CZO46"/>
      <c r="CZP46"/>
      <c r="CZQ46"/>
      <c r="CZR46"/>
      <c r="CZS46"/>
      <c r="CZT46"/>
      <c r="CZU46"/>
      <c r="CZV46"/>
      <c r="CZW46"/>
      <c r="CZX46"/>
      <c r="CZY46"/>
      <c r="CZZ46"/>
      <c r="DAA46"/>
      <c r="DAB46"/>
      <c r="DAC46"/>
      <c r="DAD46"/>
      <c r="DAE46"/>
      <c r="DAF46"/>
      <c r="DAG46"/>
      <c r="DAH46"/>
      <c r="DAI46"/>
      <c r="DAJ46"/>
      <c r="DAK46"/>
      <c r="DAL46"/>
      <c r="DAM46"/>
      <c r="DAN46"/>
      <c r="DAO46"/>
      <c r="DAP46"/>
      <c r="DAQ46"/>
      <c r="DAR46"/>
      <c r="DAS46"/>
      <c r="DAT46"/>
      <c r="DAU46"/>
      <c r="DAV46"/>
      <c r="DAW46"/>
      <c r="DAX46"/>
      <c r="DAY46"/>
      <c r="DAZ46"/>
      <c r="DBA46"/>
      <c r="DBB46"/>
      <c r="DBC46"/>
      <c r="DBD46"/>
      <c r="DBE46"/>
      <c r="DBF46"/>
      <c r="DBG46"/>
      <c r="DBH46"/>
      <c r="DBI46"/>
      <c r="DBJ46"/>
      <c r="DBK46"/>
      <c r="DBL46"/>
      <c r="DBM46"/>
      <c r="DBN46"/>
      <c r="DBO46"/>
      <c r="DBP46"/>
      <c r="DBQ46"/>
      <c r="DBR46"/>
      <c r="DBS46"/>
      <c r="DBT46"/>
      <c r="DBU46"/>
      <c r="DBV46"/>
      <c r="DBW46"/>
      <c r="DBX46"/>
      <c r="DBY46"/>
      <c r="DBZ46"/>
      <c r="DCA46"/>
      <c r="DCB46"/>
      <c r="DCC46"/>
      <c r="DCD46"/>
      <c r="DCE46"/>
      <c r="DCF46"/>
      <c r="DCG46"/>
      <c r="DCH46"/>
      <c r="DCI46"/>
      <c r="DCJ46"/>
      <c r="DCK46"/>
      <c r="DCL46"/>
      <c r="DCM46"/>
      <c r="DCN46"/>
      <c r="DCO46"/>
      <c r="DCP46"/>
      <c r="DCQ46"/>
      <c r="DCR46"/>
      <c r="DCS46"/>
      <c r="DCT46"/>
      <c r="DCU46"/>
      <c r="DCV46"/>
      <c r="DCW46"/>
      <c r="DCX46"/>
      <c r="DCY46"/>
      <c r="DCZ46"/>
      <c r="DDA46"/>
      <c r="DDB46"/>
      <c r="DDC46"/>
      <c r="DDD46"/>
      <c r="DDE46"/>
      <c r="DDF46"/>
      <c r="DDG46"/>
      <c r="DDH46"/>
      <c r="DDI46"/>
      <c r="DDJ46"/>
      <c r="DDK46"/>
      <c r="DDL46"/>
      <c r="DDM46"/>
      <c r="DDN46"/>
      <c r="DDO46"/>
      <c r="DDP46"/>
      <c r="DDQ46"/>
      <c r="DDR46"/>
      <c r="DDS46"/>
      <c r="DDT46"/>
      <c r="DDU46"/>
      <c r="DDV46"/>
      <c r="DDW46"/>
      <c r="DDX46"/>
      <c r="DDY46"/>
      <c r="DDZ46"/>
      <c r="DEA46"/>
      <c r="DEB46"/>
      <c r="DEC46"/>
      <c r="DED46"/>
      <c r="DEE46"/>
      <c r="DEF46"/>
      <c r="DEG46"/>
      <c r="DEH46"/>
      <c r="DEI46"/>
      <c r="DEJ46"/>
      <c r="DEK46"/>
      <c r="DEL46"/>
      <c r="DEM46"/>
      <c r="DEN46"/>
      <c r="DEO46"/>
      <c r="DEP46"/>
      <c r="DEQ46"/>
      <c r="DER46"/>
      <c r="DES46"/>
      <c r="DET46"/>
      <c r="DEU46"/>
      <c r="DEV46"/>
      <c r="DEW46"/>
      <c r="DEX46"/>
      <c r="DEY46"/>
      <c r="DEZ46"/>
      <c r="DFA46"/>
      <c r="DFB46"/>
      <c r="DFC46"/>
      <c r="DFD46"/>
      <c r="DFE46"/>
      <c r="DFF46"/>
      <c r="DFG46"/>
      <c r="DFH46"/>
      <c r="DFI46"/>
      <c r="DFJ46"/>
      <c r="DFK46"/>
      <c r="DFL46"/>
      <c r="DFM46"/>
      <c r="DFN46"/>
      <c r="DFO46"/>
      <c r="DFP46"/>
      <c r="DFQ46"/>
      <c r="DFR46"/>
      <c r="DFS46"/>
      <c r="DFT46"/>
      <c r="DFU46"/>
      <c r="DFV46"/>
      <c r="DFW46"/>
      <c r="DFX46"/>
      <c r="DFY46"/>
      <c r="DFZ46"/>
      <c r="DGA46"/>
      <c r="DGB46"/>
      <c r="DGC46"/>
      <c r="DGD46"/>
      <c r="DGE46"/>
      <c r="DGF46"/>
      <c r="DGG46"/>
      <c r="DGH46"/>
      <c r="DGI46"/>
      <c r="DGJ46"/>
      <c r="DGK46"/>
      <c r="DGL46"/>
      <c r="DGM46"/>
      <c r="DGN46"/>
      <c r="DGO46"/>
      <c r="DGP46"/>
      <c r="DGQ46"/>
      <c r="DGR46"/>
      <c r="DGS46"/>
      <c r="DGT46"/>
      <c r="DGU46"/>
      <c r="DGV46"/>
      <c r="DGW46"/>
      <c r="DGX46"/>
      <c r="DGY46"/>
      <c r="DGZ46"/>
      <c r="DHA46"/>
      <c r="DHB46"/>
      <c r="DHC46"/>
      <c r="DHD46"/>
      <c r="DHE46"/>
      <c r="DHF46"/>
      <c r="DHG46"/>
      <c r="DHH46"/>
      <c r="DHI46"/>
      <c r="DHJ46"/>
      <c r="DHK46"/>
      <c r="DHL46"/>
      <c r="DHM46"/>
      <c r="DHN46"/>
      <c r="DHO46"/>
      <c r="DHP46"/>
      <c r="DHQ46"/>
      <c r="DHR46"/>
      <c r="DHS46"/>
      <c r="DHT46"/>
      <c r="DHU46"/>
      <c r="DHV46"/>
      <c r="DHW46"/>
      <c r="DHX46"/>
      <c r="DHY46"/>
      <c r="DHZ46"/>
      <c r="DIA46"/>
      <c r="DIB46"/>
      <c r="DIC46"/>
      <c r="DID46"/>
      <c r="DIE46"/>
      <c r="DIF46"/>
      <c r="DIG46"/>
      <c r="DIH46"/>
      <c r="DII46"/>
      <c r="DIJ46"/>
      <c r="DIK46"/>
      <c r="DIL46"/>
      <c r="DIM46"/>
      <c r="DIN46"/>
      <c r="DIO46"/>
      <c r="DIP46"/>
      <c r="DIQ46"/>
      <c r="DIR46"/>
      <c r="DIS46"/>
      <c r="DIT46"/>
      <c r="DIU46"/>
      <c r="DIV46"/>
      <c r="DIW46"/>
      <c r="DIX46"/>
      <c r="DIY46"/>
      <c r="DIZ46"/>
      <c r="DJA46"/>
      <c r="DJB46"/>
      <c r="DJC46"/>
      <c r="DJD46"/>
      <c r="DJE46"/>
      <c r="DJF46"/>
      <c r="DJG46"/>
      <c r="DJH46"/>
      <c r="DJI46"/>
      <c r="DJJ46"/>
      <c r="DJK46"/>
      <c r="DJL46"/>
      <c r="DJM46"/>
      <c r="DJN46"/>
      <c r="DJO46"/>
      <c r="DJP46"/>
      <c r="DJQ46"/>
      <c r="DJR46"/>
      <c r="DJS46"/>
      <c r="DJT46"/>
      <c r="DJU46"/>
      <c r="DJV46"/>
      <c r="DJW46"/>
      <c r="DJX46"/>
      <c r="DJY46"/>
      <c r="DJZ46"/>
      <c r="DKA46"/>
      <c r="DKB46"/>
      <c r="DKC46"/>
      <c r="DKD46"/>
      <c r="DKE46"/>
      <c r="DKF46"/>
      <c r="DKG46"/>
      <c r="DKH46"/>
      <c r="DKI46"/>
      <c r="DKJ46"/>
      <c r="DKK46"/>
      <c r="DKL46"/>
      <c r="DKM46"/>
      <c r="DKN46"/>
      <c r="DKO46"/>
      <c r="DKP46"/>
      <c r="DKQ46"/>
      <c r="DKR46"/>
      <c r="DKS46"/>
      <c r="DKT46"/>
      <c r="DKU46"/>
      <c r="DKV46"/>
      <c r="DKW46"/>
      <c r="DKX46"/>
      <c r="DKY46"/>
      <c r="DKZ46"/>
      <c r="DLA46"/>
      <c r="DLB46"/>
      <c r="DLC46"/>
      <c r="DLD46"/>
      <c r="DLE46"/>
      <c r="DLF46"/>
      <c r="DLG46"/>
      <c r="DLH46"/>
      <c r="DLI46"/>
      <c r="DLJ46"/>
      <c r="DLK46"/>
      <c r="DLL46"/>
      <c r="DLM46"/>
      <c r="DLN46"/>
      <c r="DLO46"/>
      <c r="DLP46"/>
      <c r="DLQ46"/>
      <c r="DLR46"/>
      <c r="DLS46"/>
      <c r="DLT46"/>
      <c r="DLU46"/>
      <c r="DLV46"/>
      <c r="DLW46"/>
      <c r="DLX46"/>
      <c r="DLY46"/>
      <c r="DLZ46"/>
      <c r="DMA46"/>
      <c r="DMB46"/>
      <c r="DMC46"/>
      <c r="DMD46"/>
      <c r="DME46"/>
      <c r="DMF46"/>
      <c r="DMG46"/>
      <c r="DMH46"/>
      <c r="DMI46"/>
      <c r="DMJ46"/>
      <c r="DMK46"/>
      <c r="DML46"/>
      <c r="DMM46"/>
      <c r="DMN46"/>
      <c r="DMO46"/>
      <c r="DMP46"/>
      <c r="DMQ46"/>
      <c r="DMR46"/>
      <c r="DMS46"/>
      <c r="DMT46"/>
      <c r="DMU46"/>
      <c r="DMV46"/>
      <c r="DMW46"/>
      <c r="DMX46"/>
      <c r="DMY46"/>
      <c r="DMZ46"/>
      <c r="DNA46"/>
      <c r="DNB46"/>
      <c r="DNC46"/>
      <c r="DND46"/>
      <c r="DNE46"/>
      <c r="DNF46"/>
      <c r="DNG46"/>
      <c r="DNH46"/>
      <c r="DNI46"/>
      <c r="DNJ46"/>
      <c r="DNK46"/>
      <c r="DNL46"/>
      <c r="DNM46"/>
      <c r="DNN46"/>
      <c r="DNO46"/>
      <c r="DNP46"/>
      <c r="DNQ46"/>
      <c r="DNR46"/>
      <c r="DNS46"/>
      <c r="DNT46"/>
      <c r="DNU46"/>
      <c r="DNV46"/>
      <c r="DNW46"/>
      <c r="DNX46"/>
      <c r="DNY46"/>
      <c r="DNZ46"/>
      <c r="DOA46"/>
      <c r="DOB46"/>
      <c r="DOC46"/>
      <c r="DOD46"/>
      <c r="DOE46"/>
      <c r="DOF46"/>
      <c r="DOG46"/>
      <c r="DOH46"/>
      <c r="DOI46"/>
      <c r="DOJ46"/>
      <c r="DOK46"/>
      <c r="DOL46"/>
      <c r="DOM46"/>
      <c r="DON46"/>
      <c r="DOO46"/>
      <c r="DOP46"/>
      <c r="DOQ46"/>
      <c r="DOR46"/>
      <c r="DOS46"/>
      <c r="DOT46"/>
      <c r="DOU46"/>
      <c r="DOV46"/>
      <c r="DOW46"/>
      <c r="DOX46"/>
      <c r="DOY46"/>
      <c r="DOZ46"/>
      <c r="DPA46"/>
      <c r="DPB46"/>
      <c r="DPC46"/>
      <c r="DPD46"/>
      <c r="DPE46"/>
      <c r="DPF46"/>
      <c r="DPG46"/>
      <c r="DPH46"/>
      <c r="DPI46"/>
      <c r="DPJ46"/>
      <c r="DPK46"/>
      <c r="DPL46"/>
      <c r="DPM46"/>
      <c r="DPN46"/>
      <c r="DPO46"/>
      <c r="DPP46"/>
      <c r="DPQ46"/>
      <c r="DPR46"/>
      <c r="DPS46"/>
      <c r="DPT46"/>
      <c r="DPU46"/>
      <c r="DPV46"/>
      <c r="DPW46"/>
      <c r="DPX46"/>
      <c r="DPY46"/>
      <c r="DPZ46"/>
      <c r="DQA46"/>
      <c r="DQB46"/>
      <c r="DQC46"/>
      <c r="DQD46"/>
      <c r="DQE46"/>
      <c r="DQF46"/>
      <c r="DQG46"/>
      <c r="DQH46"/>
      <c r="DQI46"/>
      <c r="DQJ46"/>
      <c r="DQK46"/>
      <c r="DQL46"/>
      <c r="DQM46"/>
      <c r="DQN46"/>
      <c r="DQO46"/>
      <c r="DQP46"/>
      <c r="DQQ46"/>
      <c r="DQR46"/>
      <c r="DQS46"/>
      <c r="DQT46"/>
      <c r="DQU46"/>
      <c r="DQV46"/>
      <c r="DQW46"/>
      <c r="DQX46"/>
      <c r="DQY46"/>
      <c r="DQZ46"/>
      <c r="DRA46"/>
      <c r="DRB46"/>
      <c r="DRC46"/>
      <c r="DRD46"/>
      <c r="DRE46"/>
      <c r="DRF46"/>
      <c r="DRG46"/>
      <c r="DRH46"/>
      <c r="DRI46"/>
      <c r="DRJ46"/>
      <c r="DRK46"/>
      <c r="DRL46"/>
      <c r="DRM46"/>
      <c r="DRN46"/>
      <c r="DRO46"/>
      <c r="DRP46"/>
      <c r="DRQ46"/>
      <c r="DRR46"/>
      <c r="DRS46"/>
      <c r="DRT46"/>
      <c r="DRU46"/>
      <c r="DRV46"/>
      <c r="DRW46"/>
      <c r="DRX46"/>
      <c r="DRY46"/>
      <c r="DRZ46"/>
      <c r="DSA46"/>
      <c r="DSB46"/>
      <c r="DSC46"/>
      <c r="DSD46"/>
      <c r="DSE46"/>
      <c r="DSF46"/>
      <c r="DSG46"/>
      <c r="DSH46"/>
      <c r="DSI46"/>
      <c r="DSJ46"/>
      <c r="DSK46"/>
      <c r="DSL46"/>
      <c r="DSM46"/>
      <c r="DSN46"/>
      <c r="DSO46"/>
      <c r="DSP46"/>
      <c r="DSQ46"/>
      <c r="DSR46"/>
      <c r="DSS46"/>
      <c r="DST46"/>
      <c r="DSU46"/>
      <c r="DSV46"/>
      <c r="DSW46"/>
      <c r="DSX46"/>
      <c r="DSY46"/>
      <c r="DSZ46"/>
      <c r="DTA46"/>
      <c r="DTB46"/>
      <c r="DTC46"/>
      <c r="DTD46"/>
      <c r="DTE46"/>
      <c r="DTF46"/>
      <c r="DTG46"/>
      <c r="DTH46"/>
      <c r="DTI46"/>
      <c r="DTJ46"/>
      <c r="DTK46"/>
      <c r="DTL46"/>
      <c r="DTM46"/>
      <c r="DTN46"/>
      <c r="DTO46"/>
      <c r="DTP46"/>
      <c r="DTQ46"/>
      <c r="DTR46"/>
      <c r="DTS46"/>
      <c r="DTT46"/>
      <c r="DTU46"/>
      <c r="DTV46"/>
      <c r="DTW46"/>
      <c r="DTX46"/>
      <c r="DTY46"/>
      <c r="DTZ46"/>
      <c r="DUA46"/>
      <c r="DUB46"/>
      <c r="DUC46"/>
      <c r="DUD46"/>
      <c r="DUE46"/>
      <c r="DUF46"/>
      <c r="DUG46"/>
      <c r="DUH46"/>
      <c r="DUI46"/>
      <c r="DUJ46"/>
      <c r="DUK46"/>
      <c r="DUL46"/>
      <c r="DUM46"/>
      <c r="DUN46"/>
      <c r="DUO46"/>
      <c r="DUP46"/>
      <c r="DUQ46"/>
      <c r="DUR46"/>
      <c r="DUS46"/>
      <c r="DUT46"/>
      <c r="DUU46"/>
      <c r="DUV46"/>
      <c r="DUW46"/>
      <c r="DUX46"/>
      <c r="DUY46"/>
      <c r="DUZ46"/>
      <c r="DVA46"/>
      <c r="DVB46"/>
      <c r="DVC46"/>
      <c r="DVD46"/>
      <c r="DVE46"/>
      <c r="DVF46"/>
      <c r="DVG46"/>
      <c r="DVH46"/>
      <c r="DVI46"/>
      <c r="DVJ46"/>
      <c r="DVK46"/>
      <c r="DVL46"/>
      <c r="DVM46"/>
      <c r="DVN46"/>
      <c r="DVO46"/>
      <c r="DVP46"/>
      <c r="DVQ46"/>
      <c r="DVR46"/>
      <c r="DVS46"/>
      <c r="DVT46"/>
      <c r="DVU46"/>
      <c r="DVV46"/>
      <c r="DVW46"/>
      <c r="DVX46"/>
      <c r="DVY46"/>
      <c r="DVZ46"/>
      <c r="DWA46"/>
      <c r="DWB46"/>
      <c r="DWC46"/>
      <c r="DWD46"/>
      <c r="DWE46"/>
      <c r="DWF46"/>
      <c r="DWG46"/>
      <c r="DWH46"/>
      <c r="DWI46"/>
      <c r="DWJ46"/>
      <c r="DWK46"/>
      <c r="DWL46"/>
      <c r="DWM46"/>
      <c r="DWN46"/>
      <c r="DWO46"/>
      <c r="DWP46"/>
      <c r="DWQ46"/>
      <c r="DWR46"/>
      <c r="DWS46"/>
      <c r="DWT46"/>
      <c r="DWU46"/>
      <c r="DWV46"/>
      <c r="DWW46"/>
      <c r="DWX46"/>
      <c r="DWY46"/>
      <c r="DWZ46"/>
      <c r="DXA46"/>
      <c r="DXB46"/>
      <c r="DXC46"/>
      <c r="DXD46"/>
      <c r="DXE46"/>
      <c r="DXF46"/>
      <c r="DXG46"/>
      <c r="DXH46"/>
      <c r="DXI46"/>
      <c r="DXJ46"/>
      <c r="DXK46"/>
      <c r="DXL46"/>
      <c r="DXM46"/>
      <c r="DXN46"/>
      <c r="DXO46"/>
      <c r="DXP46"/>
      <c r="DXQ46"/>
      <c r="DXR46"/>
      <c r="DXS46"/>
      <c r="DXT46"/>
      <c r="DXU46"/>
      <c r="DXV46"/>
      <c r="DXW46"/>
      <c r="DXX46"/>
      <c r="DXY46"/>
      <c r="DXZ46"/>
      <c r="DYA46"/>
      <c r="DYB46"/>
      <c r="DYC46"/>
      <c r="DYD46"/>
      <c r="DYE46"/>
      <c r="DYF46"/>
      <c r="DYG46"/>
      <c r="DYH46"/>
      <c r="DYI46"/>
      <c r="DYJ46"/>
      <c r="DYK46"/>
      <c r="DYL46"/>
      <c r="DYM46"/>
      <c r="DYN46"/>
      <c r="DYO46"/>
      <c r="DYP46"/>
      <c r="DYQ46"/>
      <c r="DYR46"/>
      <c r="DYS46"/>
      <c r="DYT46"/>
      <c r="DYU46"/>
      <c r="DYV46"/>
      <c r="DYW46"/>
      <c r="DYX46"/>
      <c r="DYY46"/>
      <c r="DYZ46"/>
      <c r="DZA46"/>
      <c r="DZB46"/>
      <c r="DZC46"/>
      <c r="DZD46"/>
      <c r="DZE46"/>
      <c r="DZF46"/>
      <c r="DZG46"/>
      <c r="DZH46"/>
      <c r="DZI46"/>
      <c r="DZJ46"/>
      <c r="DZK46"/>
      <c r="DZL46"/>
      <c r="DZM46"/>
      <c r="DZN46"/>
      <c r="DZO46"/>
      <c r="DZP46"/>
      <c r="DZQ46"/>
      <c r="DZR46"/>
      <c r="DZS46"/>
      <c r="DZT46"/>
      <c r="DZU46"/>
      <c r="DZV46"/>
      <c r="DZW46"/>
      <c r="DZX46"/>
      <c r="DZY46"/>
      <c r="DZZ46"/>
      <c r="EAA46"/>
      <c r="EAB46"/>
      <c r="EAC46"/>
      <c r="EAD46"/>
      <c r="EAE46"/>
      <c r="EAF46"/>
      <c r="EAG46"/>
      <c r="EAH46"/>
      <c r="EAI46"/>
      <c r="EAJ46"/>
      <c r="EAK46"/>
      <c r="EAL46"/>
      <c r="EAM46"/>
      <c r="EAN46"/>
      <c r="EAO46"/>
      <c r="EAP46"/>
      <c r="EAQ46"/>
      <c r="EAR46"/>
      <c r="EAS46"/>
      <c r="EAT46"/>
      <c r="EAU46"/>
      <c r="EAV46"/>
      <c r="EAW46"/>
      <c r="EAX46"/>
      <c r="EAY46"/>
      <c r="EAZ46"/>
      <c r="EBA46"/>
      <c r="EBB46"/>
      <c r="EBC46"/>
      <c r="EBD46"/>
      <c r="EBE46"/>
      <c r="EBF46"/>
      <c r="EBG46"/>
      <c r="EBH46"/>
      <c r="EBI46"/>
      <c r="EBJ46"/>
      <c r="EBK46"/>
      <c r="EBL46"/>
      <c r="EBM46"/>
      <c r="EBN46"/>
      <c r="EBO46"/>
      <c r="EBP46"/>
      <c r="EBQ46"/>
      <c r="EBR46"/>
      <c r="EBS46"/>
      <c r="EBT46"/>
      <c r="EBU46"/>
      <c r="EBV46"/>
      <c r="EBW46"/>
      <c r="EBX46"/>
      <c r="EBY46"/>
      <c r="EBZ46"/>
      <c r="ECA46"/>
      <c r="ECB46"/>
      <c r="ECC46"/>
      <c r="ECD46"/>
      <c r="ECE46"/>
      <c r="ECF46"/>
      <c r="ECG46"/>
      <c r="ECH46"/>
      <c r="ECI46"/>
      <c r="ECJ46"/>
      <c r="ECK46"/>
      <c r="ECL46"/>
      <c r="ECM46"/>
      <c r="ECN46"/>
      <c r="ECO46"/>
      <c r="ECP46"/>
      <c r="ECQ46"/>
      <c r="ECR46"/>
      <c r="ECS46"/>
      <c r="ECT46"/>
      <c r="ECU46"/>
      <c r="ECV46"/>
      <c r="ECW46"/>
      <c r="ECX46"/>
      <c r="ECY46"/>
      <c r="ECZ46"/>
      <c r="EDA46"/>
      <c r="EDB46"/>
      <c r="EDC46"/>
      <c r="EDD46"/>
      <c r="EDE46"/>
      <c r="EDF46"/>
      <c r="EDG46"/>
      <c r="EDH46"/>
      <c r="EDI46"/>
      <c r="EDJ46"/>
      <c r="EDK46"/>
      <c r="EDL46"/>
      <c r="EDM46"/>
      <c r="EDN46"/>
      <c r="EDO46"/>
      <c r="EDP46"/>
      <c r="EDQ46"/>
      <c r="EDR46"/>
      <c r="EDS46"/>
      <c r="EDT46"/>
      <c r="EDU46"/>
      <c r="EDV46"/>
      <c r="EDW46"/>
      <c r="EDX46"/>
      <c r="EDY46"/>
      <c r="EDZ46"/>
      <c r="EEA46"/>
      <c r="EEB46"/>
      <c r="EEC46"/>
      <c r="EED46"/>
      <c r="EEE46"/>
      <c r="EEF46"/>
      <c r="EEG46"/>
      <c r="EEH46"/>
      <c r="EEI46"/>
      <c r="EEJ46"/>
      <c r="EEK46"/>
      <c r="EEL46"/>
      <c r="EEM46"/>
      <c r="EEN46"/>
      <c r="EEO46"/>
      <c r="EEP46"/>
      <c r="EEQ46"/>
      <c r="EER46"/>
      <c r="EES46"/>
      <c r="EET46"/>
      <c r="EEU46"/>
      <c r="EEV46"/>
      <c r="EEW46"/>
      <c r="EEX46"/>
      <c r="EEY46"/>
      <c r="EEZ46"/>
      <c r="EFA46"/>
      <c r="EFB46"/>
      <c r="EFC46"/>
      <c r="EFD46"/>
      <c r="EFE46"/>
      <c r="EFF46"/>
      <c r="EFG46"/>
      <c r="EFH46"/>
      <c r="EFI46"/>
      <c r="EFJ46"/>
      <c r="EFK46"/>
      <c r="EFL46"/>
      <c r="EFM46"/>
      <c r="EFN46"/>
      <c r="EFO46"/>
      <c r="EFP46"/>
      <c r="EFQ46"/>
      <c r="EFR46"/>
      <c r="EFS46"/>
      <c r="EFT46"/>
      <c r="EFU46"/>
      <c r="EFV46"/>
      <c r="EFW46"/>
      <c r="EFX46"/>
      <c r="EFY46"/>
      <c r="EFZ46"/>
      <c r="EGA46"/>
      <c r="EGB46"/>
      <c r="EGC46"/>
      <c r="EGD46"/>
      <c r="EGE46"/>
      <c r="EGF46"/>
      <c r="EGG46"/>
      <c r="EGH46"/>
      <c r="EGI46"/>
      <c r="EGJ46"/>
      <c r="EGK46"/>
      <c r="EGL46"/>
      <c r="EGM46"/>
      <c r="EGN46"/>
      <c r="EGO46"/>
      <c r="EGP46"/>
      <c r="EGQ46"/>
      <c r="EGR46"/>
      <c r="EGS46"/>
      <c r="EGT46"/>
      <c r="EGU46"/>
      <c r="EGV46"/>
      <c r="EGW46"/>
      <c r="EGX46"/>
      <c r="EGY46"/>
      <c r="EGZ46"/>
      <c r="EHA46"/>
      <c r="EHB46"/>
      <c r="EHC46"/>
      <c r="EHD46"/>
      <c r="EHE46"/>
      <c r="EHF46"/>
      <c r="EHG46"/>
      <c r="EHH46"/>
      <c r="EHI46"/>
      <c r="EHJ46"/>
      <c r="EHK46"/>
      <c r="EHL46"/>
      <c r="EHM46"/>
      <c r="EHN46"/>
      <c r="EHO46"/>
      <c r="EHP46"/>
      <c r="EHQ46"/>
      <c r="EHR46"/>
      <c r="EHS46"/>
      <c r="EHT46"/>
      <c r="EHU46"/>
      <c r="EHV46"/>
      <c r="EHW46"/>
      <c r="EHX46"/>
      <c r="EHY46"/>
      <c r="EHZ46"/>
      <c r="EIA46"/>
      <c r="EIB46"/>
      <c r="EIC46"/>
      <c r="EID46"/>
      <c r="EIE46"/>
      <c r="EIF46"/>
      <c r="EIG46"/>
      <c r="EIH46"/>
      <c r="EII46"/>
      <c r="EIJ46"/>
      <c r="EIK46"/>
      <c r="EIL46"/>
      <c r="EIM46"/>
      <c r="EIN46"/>
      <c r="EIO46"/>
      <c r="EIP46"/>
      <c r="EIQ46"/>
      <c r="EIR46"/>
      <c r="EIS46"/>
      <c r="EIT46"/>
      <c r="EIU46"/>
      <c r="EIV46"/>
      <c r="EIW46"/>
      <c r="EIX46"/>
      <c r="EIY46"/>
      <c r="EIZ46"/>
      <c r="EJA46"/>
      <c r="EJB46"/>
      <c r="EJC46"/>
      <c r="EJD46"/>
      <c r="EJE46"/>
      <c r="EJF46"/>
      <c r="EJG46"/>
      <c r="EJH46"/>
      <c r="EJI46"/>
      <c r="EJJ46"/>
      <c r="EJK46"/>
      <c r="EJL46"/>
      <c r="EJM46"/>
      <c r="EJN46"/>
      <c r="EJO46"/>
      <c r="EJP46"/>
      <c r="EJQ46"/>
      <c r="EJR46"/>
      <c r="EJS46"/>
      <c r="EJT46"/>
      <c r="EJU46"/>
      <c r="EJV46"/>
      <c r="EJW46"/>
      <c r="EJX46"/>
      <c r="EJY46"/>
      <c r="EJZ46"/>
      <c r="EKA46"/>
      <c r="EKB46"/>
      <c r="EKC46"/>
      <c r="EKD46"/>
      <c r="EKE46"/>
      <c r="EKF46"/>
      <c r="EKG46"/>
      <c r="EKH46"/>
      <c r="EKI46"/>
      <c r="EKJ46"/>
      <c r="EKK46"/>
      <c r="EKL46"/>
      <c r="EKM46"/>
      <c r="EKN46"/>
      <c r="EKO46"/>
      <c r="EKP46"/>
      <c r="EKQ46"/>
      <c r="EKR46"/>
      <c r="EKS46"/>
      <c r="EKT46"/>
      <c r="EKU46"/>
      <c r="EKV46"/>
      <c r="EKW46"/>
      <c r="EKX46"/>
      <c r="EKY46"/>
      <c r="EKZ46"/>
      <c r="ELA46"/>
      <c r="ELB46"/>
      <c r="ELC46"/>
      <c r="ELD46"/>
      <c r="ELE46"/>
      <c r="ELF46"/>
      <c r="ELG46"/>
      <c r="ELH46"/>
      <c r="ELI46"/>
      <c r="ELJ46"/>
      <c r="ELK46"/>
      <c r="ELL46"/>
      <c r="ELM46"/>
      <c r="ELN46"/>
      <c r="ELO46"/>
      <c r="ELP46"/>
      <c r="ELQ46"/>
      <c r="ELR46"/>
      <c r="ELS46"/>
      <c r="ELT46"/>
      <c r="ELU46"/>
      <c r="ELV46"/>
      <c r="ELW46"/>
      <c r="ELX46"/>
      <c r="ELY46"/>
      <c r="ELZ46"/>
      <c r="EMA46"/>
      <c r="EMB46"/>
      <c r="EMC46"/>
      <c r="EMD46"/>
      <c r="EME46"/>
      <c r="EMF46"/>
      <c r="EMG46"/>
      <c r="EMH46"/>
      <c r="EMI46"/>
      <c r="EMJ46"/>
      <c r="EMK46"/>
      <c r="EML46"/>
      <c r="EMM46"/>
      <c r="EMN46"/>
      <c r="EMO46"/>
      <c r="EMP46"/>
      <c r="EMQ46"/>
      <c r="EMR46"/>
      <c r="EMS46"/>
      <c r="EMT46"/>
      <c r="EMU46"/>
      <c r="EMV46"/>
      <c r="EMW46"/>
      <c r="EMX46"/>
      <c r="EMY46"/>
      <c r="EMZ46"/>
      <c r="ENA46"/>
      <c r="ENB46"/>
      <c r="ENC46"/>
      <c r="END46"/>
      <c r="ENE46"/>
      <c r="ENF46"/>
      <c r="ENG46"/>
      <c r="ENH46"/>
      <c r="ENI46"/>
      <c r="ENJ46"/>
      <c r="ENK46"/>
      <c r="ENL46"/>
      <c r="ENM46"/>
      <c r="ENN46"/>
      <c r="ENO46"/>
      <c r="ENP46"/>
      <c r="ENQ46"/>
      <c r="ENR46"/>
      <c r="ENS46"/>
      <c r="ENT46"/>
      <c r="ENU46"/>
      <c r="ENV46"/>
      <c r="ENW46"/>
      <c r="ENX46"/>
      <c r="ENY46"/>
      <c r="ENZ46"/>
      <c r="EOA46"/>
      <c r="EOB46"/>
      <c r="EOC46"/>
      <c r="EOD46"/>
      <c r="EOE46"/>
      <c r="EOF46"/>
      <c r="EOG46"/>
      <c r="EOH46"/>
      <c r="EOI46"/>
      <c r="EOJ46"/>
      <c r="EOK46"/>
      <c r="EOL46"/>
      <c r="EOM46"/>
      <c r="EON46"/>
      <c r="EOO46"/>
      <c r="EOP46"/>
      <c r="EOQ46"/>
      <c r="EOR46"/>
      <c r="EOS46"/>
      <c r="EOT46"/>
      <c r="EOU46"/>
      <c r="EOV46"/>
      <c r="EOW46"/>
      <c r="EOX46"/>
      <c r="EOY46"/>
      <c r="EOZ46"/>
      <c r="EPA46"/>
      <c r="EPB46"/>
      <c r="EPC46"/>
      <c r="EPD46"/>
      <c r="EPE46"/>
      <c r="EPF46"/>
      <c r="EPG46"/>
      <c r="EPH46"/>
      <c r="EPI46"/>
      <c r="EPJ46"/>
      <c r="EPK46"/>
      <c r="EPL46"/>
      <c r="EPM46"/>
      <c r="EPN46"/>
      <c r="EPO46"/>
      <c r="EPP46"/>
      <c r="EPQ46"/>
      <c r="EPR46"/>
      <c r="EPS46"/>
      <c r="EPT46"/>
      <c r="EPU46"/>
      <c r="EPV46"/>
      <c r="EPW46"/>
      <c r="EPX46"/>
      <c r="EPY46"/>
      <c r="EPZ46"/>
      <c r="EQA46"/>
      <c r="EQB46"/>
      <c r="EQC46"/>
      <c r="EQD46"/>
      <c r="EQE46"/>
      <c r="EQF46"/>
      <c r="EQG46"/>
      <c r="EQH46"/>
      <c r="EQI46"/>
      <c r="EQJ46"/>
      <c r="EQK46"/>
      <c r="EQL46"/>
      <c r="EQM46"/>
      <c r="EQN46"/>
      <c r="EQO46"/>
      <c r="EQP46"/>
      <c r="EQQ46"/>
      <c r="EQR46"/>
      <c r="EQS46"/>
      <c r="EQT46"/>
      <c r="EQU46"/>
      <c r="EQV46"/>
      <c r="EQW46"/>
      <c r="EQX46"/>
      <c r="EQY46"/>
      <c r="EQZ46"/>
      <c r="ERA46"/>
      <c r="ERB46"/>
      <c r="ERC46"/>
      <c r="ERD46"/>
      <c r="ERE46"/>
      <c r="ERF46"/>
      <c r="ERG46"/>
      <c r="ERH46"/>
      <c r="ERI46"/>
      <c r="ERJ46"/>
      <c r="ERK46"/>
      <c r="ERL46"/>
      <c r="ERM46"/>
      <c r="ERN46"/>
      <c r="ERO46"/>
      <c r="ERP46"/>
      <c r="ERQ46"/>
      <c r="ERR46"/>
      <c r="ERS46"/>
      <c r="ERT46"/>
      <c r="ERU46"/>
      <c r="ERV46"/>
      <c r="ERW46"/>
      <c r="ERX46"/>
      <c r="ERY46"/>
      <c r="ERZ46"/>
      <c r="ESA46"/>
      <c r="ESB46"/>
      <c r="ESC46"/>
      <c r="ESD46"/>
      <c r="ESE46"/>
      <c r="ESF46"/>
      <c r="ESG46"/>
      <c r="ESH46"/>
      <c r="ESI46"/>
      <c r="ESJ46"/>
      <c r="ESK46"/>
      <c r="ESL46"/>
      <c r="ESM46"/>
      <c r="ESN46"/>
      <c r="ESO46"/>
      <c r="ESP46"/>
      <c r="ESQ46"/>
      <c r="ESR46"/>
      <c r="ESS46"/>
      <c r="EST46"/>
      <c r="ESU46"/>
      <c r="ESV46"/>
      <c r="ESW46"/>
      <c r="ESX46"/>
      <c r="ESY46"/>
      <c r="ESZ46"/>
      <c r="ETA46"/>
      <c r="ETB46"/>
      <c r="ETC46"/>
      <c r="ETD46"/>
      <c r="ETE46"/>
      <c r="ETF46"/>
      <c r="ETG46"/>
      <c r="ETH46"/>
      <c r="ETI46"/>
      <c r="ETJ46"/>
      <c r="ETK46"/>
      <c r="ETL46"/>
      <c r="ETM46"/>
      <c r="ETN46"/>
      <c r="ETO46"/>
      <c r="ETP46"/>
      <c r="ETQ46"/>
      <c r="ETR46"/>
      <c r="ETS46"/>
      <c r="ETT46"/>
      <c r="ETU46"/>
      <c r="ETV46"/>
      <c r="ETW46"/>
      <c r="ETX46"/>
      <c r="ETY46"/>
      <c r="ETZ46"/>
      <c r="EUA46"/>
      <c r="EUB46"/>
      <c r="EUC46"/>
      <c r="EUD46"/>
      <c r="EUE46"/>
      <c r="EUF46"/>
      <c r="EUG46"/>
      <c r="EUH46"/>
      <c r="EUI46"/>
      <c r="EUJ46"/>
      <c r="EUK46"/>
      <c r="EUL46"/>
      <c r="EUM46"/>
      <c r="EUN46"/>
      <c r="EUO46"/>
      <c r="EUP46"/>
      <c r="EUQ46"/>
      <c r="EUR46"/>
      <c r="EUS46"/>
      <c r="EUT46"/>
      <c r="EUU46"/>
      <c r="EUV46"/>
      <c r="EUW46"/>
      <c r="EUX46"/>
      <c r="EUY46"/>
      <c r="EUZ46"/>
      <c r="EVA46"/>
      <c r="EVB46"/>
      <c r="EVC46"/>
      <c r="EVD46"/>
      <c r="EVE46"/>
      <c r="EVF46"/>
      <c r="EVG46"/>
      <c r="EVH46"/>
      <c r="EVI46"/>
      <c r="EVJ46"/>
      <c r="EVK46"/>
      <c r="EVL46"/>
      <c r="EVM46"/>
      <c r="EVN46"/>
      <c r="EVO46"/>
      <c r="EVP46"/>
      <c r="EVQ46"/>
      <c r="EVR46"/>
      <c r="EVS46"/>
      <c r="EVT46"/>
      <c r="EVU46"/>
      <c r="EVV46"/>
      <c r="EVW46"/>
      <c r="EVX46"/>
      <c r="EVY46"/>
      <c r="EVZ46"/>
      <c r="EWA46"/>
      <c r="EWB46"/>
      <c r="EWC46"/>
      <c r="EWD46"/>
      <c r="EWE46"/>
      <c r="EWF46"/>
      <c r="EWG46"/>
      <c r="EWH46"/>
      <c r="EWI46"/>
      <c r="EWJ46"/>
      <c r="EWK46"/>
      <c r="EWL46"/>
      <c r="EWM46"/>
      <c r="EWN46"/>
      <c r="EWO46"/>
      <c r="EWP46"/>
      <c r="EWQ46"/>
      <c r="EWR46"/>
      <c r="EWS46"/>
      <c r="EWT46"/>
      <c r="EWU46"/>
      <c r="EWV46"/>
      <c r="EWW46"/>
      <c r="EWX46"/>
      <c r="EWY46"/>
      <c r="EWZ46"/>
      <c r="EXA46"/>
      <c r="EXB46"/>
      <c r="EXC46"/>
      <c r="EXD46"/>
      <c r="EXE46"/>
      <c r="EXF46"/>
      <c r="EXG46"/>
      <c r="EXH46"/>
      <c r="EXI46"/>
      <c r="EXJ46"/>
      <c r="EXK46"/>
      <c r="EXL46"/>
      <c r="EXM46"/>
      <c r="EXN46"/>
      <c r="EXO46"/>
      <c r="EXP46"/>
      <c r="EXQ46"/>
      <c r="EXR46"/>
      <c r="EXS46"/>
      <c r="EXT46"/>
      <c r="EXU46"/>
      <c r="EXV46"/>
      <c r="EXW46"/>
      <c r="EXX46"/>
      <c r="EXY46"/>
      <c r="EXZ46"/>
      <c r="EYA46"/>
      <c r="EYB46"/>
      <c r="EYC46"/>
      <c r="EYD46"/>
      <c r="EYE46"/>
      <c r="EYF46"/>
      <c r="EYG46"/>
      <c r="EYH46"/>
      <c r="EYI46"/>
      <c r="EYJ46"/>
      <c r="EYK46"/>
      <c r="EYL46"/>
      <c r="EYM46"/>
      <c r="EYN46"/>
      <c r="EYO46"/>
      <c r="EYP46"/>
      <c r="EYQ46"/>
      <c r="EYR46"/>
      <c r="EYS46"/>
      <c r="EYT46"/>
      <c r="EYU46"/>
      <c r="EYV46"/>
      <c r="EYW46"/>
      <c r="EYX46"/>
      <c r="EYY46"/>
      <c r="EYZ46"/>
      <c r="EZA46"/>
      <c r="EZB46"/>
      <c r="EZC46"/>
      <c r="EZD46"/>
      <c r="EZE46"/>
      <c r="EZF46"/>
      <c r="EZG46"/>
      <c r="EZH46"/>
      <c r="EZI46"/>
      <c r="EZJ46"/>
      <c r="EZK46"/>
      <c r="EZL46"/>
      <c r="EZM46"/>
      <c r="EZN46"/>
      <c r="EZO46"/>
      <c r="EZP46"/>
      <c r="EZQ46"/>
      <c r="EZR46"/>
      <c r="EZS46"/>
      <c r="EZT46"/>
      <c r="EZU46"/>
      <c r="EZV46"/>
      <c r="EZW46"/>
      <c r="EZX46"/>
      <c r="EZY46"/>
      <c r="EZZ46"/>
      <c r="FAA46"/>
      <c r="FAB46"/>
      <c r="FAC46"/>
      <c r="FAD46"/>
      <c r="FAE46"/>
      <c r="FAF46"/>
      <c r="FAG46"/>
      <c r="FAH46"/>
      <c r="FAI46"/>
      <c r="FAJ46"/>
      <c r="FAK46"/>
      <c r="FAL46"/>
      <c r="FAM46"/>
      <c r="FAN46"/>
      <c r="FAO46"/>
      <c r="FAP46"/>
      <c r="FAQ46"/>
      <c r="FAR46"/>
      <c r="FAS46"/>
      <c r="FAT46"/>
      <c r="FAU46"/>
      <c r="FAV46"/>
      <c r="FAW46"/>
      <c r="FAX46"/>
      <c r="FAY46"/>
      <c r="FAZ46"/>
      <c r="FBA46"/>
      <c r="FBB46"/>
      <c r="FBC46"/>
      <c r="FBD46"/>
      <c r="FBE46"/>
      <c r="FBF46"/>
      <c r="FBG46"/>
      <c r="FBH46"/>
      <c r="FBI46"/>
      <c r="FBJ46"/>
      <c r="FBK46"/>
      <c r="FBL46"/>
      <c r="FBM46"/>
      <c r="FBN46"/>
      <c r="FBO46"/>
      <c r="FBP46"/>
      <c r="FBQ46"/>
      <c r="FBR46"/>
      <c r="FBS46"/>
      <c r="FBT46"/>
      <c r="FBU46"/>
      <c r="FBV46"/>
      <c r="FBW46"/>
      <c r="FBX46"/>
      <c r="FBY46"/>
      <c r="FBZ46"/>
      <c r="FCA46"/>
      <c r="FCB46"/>
      <c r="FCC46"/>
      <c r="FCD46"/>
      <c r="FCE46"/>
      <c r="FCF46"/>
      <c r="FCG46"/>
      <c r="FCH46"/>
      <c r="FCI46"/>
      <c r="FCJ46"/>
      <c r="FCK46"/>
      <c r="FCL46"/>
      <c r="FCM46"/>
      <c r="FCN46"/>
      <c r="FCO46"/>
      <c r="FCP46"/>
      <c r="FCQ46"/>
      <c r="FCR46"/>
      <c r="FCS46"/>
      <c r="FCT46"/>
      <c r="FCU46"/>
      <c r="FCV46"/>
      <c r="FCW46"/>
      <c r="FCX46"/>
      <c r="FCY46"/>
      <c r="FCZ46"/>
      <c r="FDA46"/>
      <c r="FDB46"/>
      <c r="FDC46"/>
      <c r="FDD46"/>
      <c r="FDE46"/>
      <c r="FDF46"/>
      <c r="FDG46"/>
      <c r="FDH46"/>
      <c r="FDI46"/>
      <c r="FDJ46"/>
      <c r="FDK46"/>
      <c r="FDL46"/>
      <c r="FDM46"/>
      <c r="FDN46"/>
      <c r="FDO46"/>
      <c r="FDP46"/>
      <c r="FDQ46"/>
      <c r="FDR46"/>
      <c r="FDS46"/>
      <c r="FDT46"/>
      <c r="FDU46"/>
      <c r="FDV46"/>
      <c r="FDW46"/>
      <c r="FDX46"/>
      <c r="FDY46"/>
      <c r="FDZ46"/>
      <c r="FEA46"/>
      <c r="FEB46"/>
      <c r="FEC46"/>
      <c r="FED46"/>
      <c r="FEE46"/>
      <c r="FEF46"/>
      <c r="FEG46"/>
      <c r="FEH46"/>
      <c r="FEI46"/>
      <c r="FEJ46"/>
      <c r="FEK46"/>
      <c r="FEL46"/>
      <c r="FEM46"/>
      <c r="FEN46"/>
      <c r="FEO46"/>
      <c r="FEP46"/>
      <c r="FEQ46"/>
      <c r="FER46"/>
      <c r="FES46"/>
      <c r="FET46"/>
      <c r="FEU46"/>
      <c r="FEV46"/>
      <c r="FEW46"/>
      <c r="FEX46"/>
      <c r="FEY46"/>
      <c r="FEZ46"/>
      <c r="FFA46"/>
      <c r="FFB46"/>
      <c r="FFC46"/>
      <c r="FFD46"/>
      <c r="FFE46"/>
      <c r="FFF46"/>
      <c r="FFG46"/>
      <c r="FFH46"/>
      <c r="FFI46"/>
      <c r="FFJ46"/>
      <c r="FFK46"/>
      <c r="FFL46"/>
      <c r="FFM46"/>
      <c r="FFN46"/>
      <c r="FFO46"/>
      <c r="FFP46"/>
      <c r="FFQ46"/>
      <c r="FFR46"/>
      <c r="FFS46"/>
      <c r="FFT46"/>
      <c r="FFU46"/>
      <c r="FFV46"/>
      <c r="FFW46"/>
      <c r="FFX46"/>
      <c r="FFY46"/>
      <c r="FFZ46"/>
      <c r="FGA46"/>
      <c r="FGB46"/>
      <c r="FGC46"/>
      <c r="FGD46"/>
      <c r="FGE46"/>
      <c r="FGF46"/>
      <c r="FGG46"/>
      <c r="FGH46"/>
      <c r="FGI46"/>
      <c r="FGJ46"/>
      <c r="FGK46"/>
      <c r="FGL46"/>
      <c r="FGM46"/>
      <c r="FGN46"/>
      <c r="FGO46"/>
      <c r="FGP46"/>
      <c r="FGQ46"/>
      <c r="FGR46"/>
      <c r="FGS46"/>
      <c r="FGT46"/>
      <c r="FGU46"/>
      <c r="FGV46"/>
      <c r="FGW46"/>
      <c r="FGX46"/>
      <c r="FGY46"/>
      <c r="FGZ46"/>
      <c r="FHA46"/>
      <c r="FHB46"/>
      <c r="FHC46"/>
      <c r="FHD46"/>
      <c r="FHE46"/>
      <c r="FHF46"/>
      <c r="FHG46"/>
      <c r="FHH46"/>
      <c r="FHI46"/>
      <c r="FHJ46"/>
      <c r="FHK46"/>
      <c r="FHL46"/>
      <c r="FHM46"/>
      <c r="FHN46"/>
      <c r="FHO46"/>
      <c r="FHP46"/>
      <c r="FHQ46"/>
      <c r="FHR46"/>
      <c r="FHS46"/>
      <c r="FHT46"/>
      <c r="FHU46"/>
      <c r="FHV46"/>
      <c r="FHW46"/>
      <c r="FHX46"/>
      <c r="FHY46"/>
      <c r="FHZ46"/>
      <c r="FIA46"/>
      <c r="FIB46"/>
      <c r="FIC46"/>
      <c r="FID46"/>
      <c r="FIE46"/>
      <c r="FIF46"/>
      <c r="FIG46"/>
      <c r="FIH46"/>
      <c r="FII46"/>
      <c r="FIJ46"/>
      <c r="FIK46"/>
      <c r="FIL46"/>
      <c r="FIM46"/>
      <c r="FIN46"/>
      <c r="FIO46"/>
      <c r="FIP46"/>
      <c r="FIQ46"/>
      <c r="FIR46"/>
      <c r="FIS46"/>
      <c r="FIT46"/>
      <c r="FIU46"/>
      <c r="FIV46"/>
      <c r="FIW46"/>
      <c r="FIX46"/>
      <c r="FIY46"/>
      <c r="FIZ46"/>
      <c r="FJA46"/>
      <c r="FJB46"/>
      <c r="FJC46"/>
      <c r="FJD46"/>
      <c r="FJE46"/>
      <c r="FJF46"/>
      <c r="FJG46"/>
      <c r="FJH46"/>
      <c r="FJI46"/>
      <c r="FJJ46"/>
      <c r="FJK46"/>
      <c r="FJL46"/>
      <c r="FJM46"/>
      <c r="FJN46"/>
      <c r="FJO46"/>
      <c r="FJP46"/>
      <c r="FJQ46"/>
      <c r="FJR46"/>
      <c r="FJS46"/>
      <c r="FJT46"/>
      <c r="FJU46"/>
      <c r="FJV46"/>
      <c r="FJW46"/>
      <c r="FJX46"/>
      <c r="FJY46"/>
      <c r="FJZ46"/>
      <c r="FKA46"/>
      <c r="FKB46"/>
      <c r="FKC46"/>
      <c r="FKD46"/>
      <c r="FKE46"/>
      <c r="FKF46"/>
      <c r="FKG46"/>
      <c r="FKH46"/>
      <c r="FKI46"/>
      <c r="FKJ46"/>
      <c r="FKK46"/>
      <c r="FKL46"/>
      <c r="FKM46"/>
      <c r="FKN46"/>
      <c r="FKO46"/>
      <c r="FKP46"/>
      <c r="FKQ46"/>
      <c r="FKR46"/>
      <c r="FKS46"/>
      <c r="FKT46"/>
      <c r="FKU46"/>
      <c r="FKV46"/>
      <c r="FKW46"/>
      <c r="FKX46"/>
      <c r="FKY46"/>
      <c r="FKZ46"/>
      <c r="FLA46"/>
      <c r="FLB46"/>
      <c r="FLC46"/>
      <c r="FLD46"/>
      <c r="FLE46"/>
      <c r="FLF46"/>
      <c r="FLG46"/>
      <c r="FLH46"/>
      <c r="FLI46"/>
      <c r="FLJ46"/>
      <c r="FLK46"/>
      <c r="FLL46"/>
      <c r="FLM46"/>
      <c r="FLN46"/>
      <c r="FLO46"/>
      <c r="FLP46"/>
      <c r="FLQ46"/>
      <c r="FLR46"/>
      <c r="FLS46"/>
      <c r="FLT46"/>
      <c r="FLU46"/>
      <c r="FLV46"/>
      <c r="FLW46"/>
      <c r="FLX46"/>
      <c r="FLY46"/>
      <c r="FLZ46"/>
      <c r="FMA46"/>
      <c r="FMB46"/>
      <c r="FMC46"/>
      <c r="FMD46"/>
      <c r="FME46"/>
      <c r="FMF46"/>
      <c r="FMG46"/>
      <c r="FMH46"/>
      <c r="FMI46"/>
      <c r="FMJ46"/>
      <c r="FMK46"/>
      <c r="FML46"/>
      <c r="FMM46"/>
      <c r="FMN46"/>
      <c r="FMO46"/>
      <c r="FMP46"/>
      <c r="FMQ46"/>
      <c r="FMR46"/>
      <c r="FMS46"/>
      <c r="FMT46"/>
      <c r="FMU46"/>
      <c r="FMV46"/>
      <c r="FMW46"/>
      <c r="FMX46"/>
      <c r="FMY46"/>
      <c r="FMZ46"/>
      <c r="FNA46"/>
      <c r="FNB46"/>
      <c r="FNC46"/>
      <c r="FND46"/>
      <c r="FNE46"/>
      <c r="FNF46"/>
      <c r="FNG46"/>
      <c r="FNH46"/>
      <c r="FNI46"/>
      <c r="FNJ46"/>
      <c r="FNK46"/>
      <c r="FNL46"/>
      <c r="FNM46"/>
      <c r="FNN46"/>
      <c r="FNO46"/>
      <c r="FNP46"/>
      <c r="FNQ46"/>
      <c r="FNR46"/>
      <c r="FNS46"/>
      <c r="FNT46"/>
      <c r="FNU46"/>
      <c r="FNV46"/>
      <c r="FNW46"/>
      <c r="FNX46"/>
      <c r="FNY46"/>
      <c r="FNZ46"/>
      <c r="FOA46"/>
      <c r="FOB46"/>
      <c r="FOC46"/>
      <c r="FOD46"/>
      <c r="FOE46"/>
      <c r="FOF46"/>
      <c r="FOG46"/>
      <c r="FOH46"/>
      <c r="FOI46"/>
      <c r="FOJ46"/>
      <c r="FOK46"/>
      <c r="FOL46"/>
      <c r="FOM46"/>
      <c r="FON46"/>
      <c r="FOO46"/>
      <c r="FOP46"/>
      <c r="FOQ46"/>
      <c r="FOR46"/>
      <c r="FOS46"/>
      <c r="FOT46"/>
      <c r="FOU46"/>
      <c r="FOV46"/>
      <c r="FOW46"/>
      <c r="FOX46"/>
      <c r="FOY46"/>
      <c r="FOZ46"/>
      <c r="FPA46"/>
      <c r="FPB46"/>
      <c r="FPC46"/>
      <c r="FPD46"/>
      <c r="FPE46"/>
      <c r="FPF46"/>
      <c r="FPG46"/>
      <c r="FPH46"/>
      <c r="FPI46"/>
      <c r="FPJ46"/>
      <c r="FPK46"/>
      <c r="FPL46"/>
      <c r="FPM46"/>
      <c r="FPN46"/>
      <c r="FPO46"/>
      <c r="FPP46"/>
      <c r="FPQ46"/>
      <c r="FPR46"/>
      <c r="FPS46"/>
      <c r="FPT46"/>
      <c r="FPU46"/>
      <c r="FPV46"/>
      <c r="FPW46"/>
      <c r="FPX46"/>
      <c r="FPY46"/>
      <c r="FPZ46"/>
      <c r="FQA46"/>
      <c r="FQB46"/>
      <c r="FQC46"/>
      <c r="FQD46"/>
      <c r="FQE46"/>
      <c r="FQF46"/>
      <c r="FQG46"/>
      <c r="FQH46"/>
      <c r="FQI46"/>
      <c r="FQJ46"/>
      <c r="FQK46"/>
      <c r="FQL46"/>
      <c r="FQM46"/>
      <c r="FQN46"/>
      <c r="FQO46"/>
      <c r="FQP46"/>
      <c r="FQQ46"/>
      <c r="FQR46"/>
      <c r="FQS46"/>
      <c r="FQT46"/>
      <c r="FQU46"/>
      <c r="FQV46"/>
      <c r="FQW46"/>
      <c r="FQX46"/>
      <c r="FQY46"/>
      <c r="FQZ46"/>
      <c r="FRA46"/>
      <c r="FRB46"/>
      <c r="FRC46"/>
      <c r="FRD46"/>
      <c r="FRE46"/>
      <c r="FRF46"/>
      <c r="FRG46"/>
      <c r="FRH46"/>
      <c r="FRI46"/>
      <c r="FRJ46"/>
      <c r="FRK46"/>
      <c r="FRL46"/>
      <c r="FRM46"/>
      <c r="FRN46"/>
      <c r="FRO46"/>
      <c r="FRP46"/>
      <c r="FRQ46"/>
      <c r="FRR46"/>
      <c r="FRS46"/>
      <c r="FRT46"/>
      <c r="FRU46"/>
      <c r="FRV46"/>
      <c r="FRW46"/>
      <c r="FRX46"/>
      <c r="FRY46"/>
      <c r="FRZ46"/>
      <c r="FSA46"/>
      <c r="FSB46"/>
      <c r="FSC46"/>
      <c r="FSD46"/>
      <c r="FSE46"/>
      <c r="FSF46"/>
      <c r="FSG46"/>
      <c r="FSH46"/>
      <c r="FSI46"/>
      <c r="FSJ46"/>
      <c r="FSK46"/>
      <c r="FSL46"/>
      <c r="FSM46"/>
      <c r="FSN46"/>
      <c r="FSO46"/>
      <c r="FSP46"/>
      <c r="FSQ46"/>
      <c r="FSR46"/>
      <c r="FSS46"/>
      <c r="FST46"/>
      <c r="FSU46"/>
      <c r="FSV46"/>
      <c r="FSW46"/>
      <c r="FSX46"/>
      <c r="FSY46"/>
      <c r="FSZ46"/>
      <c r="FTA46"/>
      <c r="FTB46"/>
      <c r="FTC46"/>
      <c r="FTD46"/>
      <c r="FTE46"/>
      <c r="FTF46"/>
      <c r="FTG46"/>
      <c r="FTH46"/>
      <c r="FTI46"/>
      <c r="FTJ46"/>
      <c r="FTK46"/>
      <c r="FTL46"/>
      <c r="FTM46"/>
      <c r="FTN46"/>
      <c r="FTO46"/>
      <c r="FTP46"/>
      <c r="FTQ46"/>
      <c r="FTR46"/>
      <c r="FTS46"/>
      <c r="FTT46"/>
      <c r="FTU46"/>
      <c r="FTV46"/>
      <c r="FTW46"/>
      <c r="FTX46"/>
      <c r="FTY46"/>
      <c r="FTZ46"/>
      <c r="FUA46"/>
      <c r="FUB46"/>
      <c r="FUC46"/>
      <c r="FUD46"/>
      <c r="FUE46"/>
      <c r="FUF46"/>
      <c r="FUG46"/>
      <c r="FUH46"/>
      <c r="FUI46"/>
      <c r="FUJ46"/>
      <c r="FUK46"/>
      <c r="FUL46"/>
      <c r="FUM46"/>
      <c r="FUN46"/>
      <c r="FUO46"/>
      <c r="FUP46"/>
      <c r="FUQ46"/>
      <c r="FUR46"/>
      <c r="FUS46"/>
      <c r="FUT46"/>
      <c r="FUU46"/>
      <c r="FUV46"/>
      <c r="FUW46"/>
      <c r="FUX46"/>
      <c r="FUY46"/>
      <c r="FUZ46"/>
      <c r="FVA46"/>
      <c r="FVB46"/>
      <c r="FVC46"/>
      <c r="FVD46"/>
      <c r="FVE46"/>
      <c r="FVF46"/>
      <c r="FVG46"/>
      <c r="FVH46"/>
      <c r="FVI46"/>
      <c r="FVJ46"/>
      <c r="FVK46"/>
      <c r="FVL46"/>
      <c r="FVM46"/>
      <c r="FVN46"/>
      <c r="FVO46"/>
      <c r="FVP46"/>
      <c r="FVQ46"/>
      <c r="FVR46"/>
      <c r="FVS46"/>
      <c r="FVT46"/>
      <c r="FVU46"/>
      <c r="FVV46"/>
      <c r="FVW46"/>
      <c r="FVX46"/>
      <c r="FVY46"/>
      <c r="FVZ46"/>
      <c r="FWA46"/>
      <c r="FWB46"/>
      <c r="FWC46"/>
      <c r="FWD46"/>
      <c r="FWE46"/>
      <c r="FWF46"/>
      <c r="FWG46"/>
      <c r="FWH46"/>
      <c r="FWI46"/>
      <c r="FWJ46"/>
      <c r="FWK46"/>
      <c r="FWL46"/>
      <c r="FWM46"/>
      <c r="FWN46"/>
      <c r="FWO46"/>
      <c r="FWP46"/>
      <c r="FWQ46"/>
      <c r="FWR46"/>
      <c r="FWS46"/>
      <c r="FWT46"/>
      <c r="FWU46"/>
      <c r="FWV46"/>
      <c r="FWW46"/>
      <c r="FWX46"/>
      <c r="FWY46"/>
      <c r="FWZ46"/>
      <c r="FXA46"/>
      <c r="FXB46"/>
      <c r="FXC46"/>
      <c r="FXD46"/>
      <c r="FXE46"/>
      <c r="FXF46"/>
      <c r="FXG46"/>
      <c r="FXH46"/>
      <c r="FXI46"/>
      <c r="FXJ46"/>
      <c r="FXK46"/>
      <c r="FXL46"/>
      <c r="FXM46"/>
      <c r="FXN46"/>
      <c r="FXO46"/>
      <c r="FXP46"/>
      <c r="FXQ46"/>
      <c r="FXR46"/>
      <c r="FXS46"/>
      <c r="FXT46"/>
      <c r="FXU46"/>
      <c r="FXV46"/>
      <c r="FXW46"/>
      <c r="FXX46"/>
      <c r="FXY46"/>
      <c r="FXZ46"/>
      <c r="FYA46"/>
      <c r="FYB46"/>
      <c r="FYC46"/>
      <c r="FYD46"/>
      <c r="FYE46"/>
      <c r="FYF46"/>
      <c r="FYG46"/>
      <c r="FYH46"/>
      <c r="FYI46"/>
      <c r="FYJ46"/>
      <c r="FYK46"/>
      <c r="FYL46"/>
      <c r="FYM46"/>
      <c r="FYN46"/>
      <c r="FYO46"/>
      <c r="FYP46"/>
      <c r="FYQ46"/>
      <c r="FYR46"/>
      <c r="FYS46"/>
      <c r="FYT46"/>
      <c r="FYU46"/>
      <c r="FYV46"/>
      <c r="FYW46"/>
      <c r="FYX46"/>
      <c r="FYY46"/>
      <c r="FYZ46"/>
      <c r="FZA46"/>
      <c r="FZB46"/>
      <c r="FZC46"/>
      <c r="FZD46"/>
      <c r="FZE46"/>
      <c r="FZF46"/>
      <c r="FZG46"/>
      <c r="FZH46"/>
      <c r="FZI46"/>
      <c r="FZJ46"/>
      <c r="FZK46"/>
      <c r="FZL46"/>
      <c r="FZM46"/>
      <c r="FZN46"/>
      <c r="FZO46"/>
      <c r="FZP46"/>
      <c r="FZQ46"/>
      <c r="FZR46"/>
      <c r="FZS46"/>
      <c r="FZT46"/>
      <c r="FZU46"/>
      <c r="FZV46"/>
      <c r="FZW46"/>
      <c r="FZX46"/>
      <c r="FZY46"/>
      <c r="FZZ46"/>
      <c r="GAA46"/>
      <c r="GAB46"/>
      <c r="GAC46"/>
      <c r="GAD46"/>
      <c r="GAE46"/>
      <c r="GAF46"/>
      <c r="GAG46"/>
      <c r="GAH46"/>
      <c r="GAI46"/>
      <c r="GAJ46"/>
      <c r="GAK46"/>
      <c r="GAL46"/>
      <c r="GAM46"/>
      <c r="GAN46"/>
      <c r="GAO46"/>
      <c r="GAP46"/>
      <c r="GAQ46"/>
      <c r="GAR46"/>
      <c r="GAS46"/>
      <c r="GAT46"/>
      <c r="GAU46"/>
      <c r="GAV46"/>
      <c r="GAW46"/>
      <c r="GAX46"/>
      <c r="GAY46"/>
      <c r="GAZ46"/>
      <c r="GBA46"/>
      <c r="GBB46"/>
      <c r="GBC46"/>
      <c r="GBD46"/>
      <c r="GBE46"/>
      <c r="GBF46"/>
      <c r="GBG46"/>
      <c r="GBH46"/>
      <c r="GBI46"/>
      <c r="GBJ46"/>
      <c r="GBK46"/>
      <c r="GBL46"/>
      <c r="GBM46"/>
      <c r="GBN46"/>
      <c r="GBO46"/>
      <c r="GBP46"/>
      <c r="GBQ46"/>
      <c r="GBR46"/>
      <c r="GBS46"/>
      <c r="GBT46"/>
      <c r="GBU46"/>
      <c r="GBV46"/>
      <c r="GBW46"/>
      <c r="GBX46"/>
      <c r="GBY46"/>
      <c r="GBZ46"/>
      <c r="GCA46"/>
      <c r="GCB46"/>
      <c r="GCC46"/>
      <c r="GCD46"/>
      <c r="GCE46"/>
      <c r="GCF46"/>
      <c r="GCG46"/>
      <c r="GCH46"/>
      <c r="GCI46"/>
      <c r="GCJ46"/>
      <c r="GCK46"/>
      <c r="GCL46"/>
      <c r="GCM46"/>
      <c r="GCN46"/>
      <c r="GCO46"/>
      <c r="GCP46"/>
      <c r="GCQ46"/>
      <c r="GCR46"/>
      <c r="GCS46"/>
      <c r="GCT46"/>
      <c r="GCU46"/>
      <c r="GCV46"/>
      <c r="GCW46"/>
      <c r="GCX46"/>
      <c r="GCY46"/>
      <c r="GCZ46"/>
      <c r="GDA46"/>
      <c r="GDB46"/>
      <c r="GDC46"/>
      <c r="GDD46"/>
      <c r="GDE46"/>
      <c r="GDF46"/>
      <c r="GDG46"/>
      <c r="GDH46"/>
      <c r="GDI46"/>
      <c r="GDJ46"/>
      <c r="GDK46"/>
      <c r="GDL46"/>
      <c r="GDM46"/>
      <c r="GDN46"/>
      <c r="GDO46"/>
      <c r="GDP46"/>
      <c r="GDQ46"/>
      <c r="GDR46"/>
      <c r="GDS46"/>
      <c r="GDT46"/>
      <c r="GDU46"/>
      <c r="GDV46"/>
      <c r="GDW46"/>
      <c r="GDX46"/>
      <c r="GDY46"/>
      <c r="GDZ46"/>
      <c r="GEA46"/>
      <c r="GEB46"/>
      <c r="GEC46"/>
      <c r="GED46"/>
      <c r="GEE46"/>
      <c r="GEF46"/>
      <c r="GEG46"/>
      <c r="GEH46"/>
      <c r="GEI46"/>
      <c r="GEJ46"/>
      <c r="GEK46"/>
      <c r="GEL46"/>
      <c r="GEM46"/>
      <c r="GEN46"/>
      <c r="GEO46"/>
      <c r="GEP46"/>
      <c r="GEQ46"/>
      <c r="GER46"/>
      <c r="GES46"/>
      <c r="GET46"/>
      <c r="GEU46"/>
      <c r="GEV46"/>
      <c r="GEW46"/>
      <c r="GEX46"/>
      <c r="GEY46"/>
      <c r="GEZ46"/>
      <c r="GFA46"/>
      <c r="GFB46"/>
      <c r="GFC46"/>
      <c r="GFD46"/>
      <c r="GFE46"/>
      <c r="GFF46"/>
      <c r="GFG46"/>
      <c r="GFH46"/>
      <c r="GFI46"/>
      <c r="GFJ46"/>
      <c r="GFK46"/>
      <c r="GFL46"/>
      <c r="GFM46"/>
      <c r="GFN46"/>
      <c r="GFO46"/>
      <c r="GFP46"/>
      <c r="GFQ46"/>
      <c r="GFR46"/>
      <c r="GFS46"/>
      <c r="GFT46"/>
      <c r="GFU46"/>
      <c r="GFV46"/>
      <c r="GFW46"/>
      <c r="GFX46"/>
      <c r="GFY46"/>
      <c r="GFZ46"/>
      <c r="GGA46"/>
      <c r="GGB46"/>
      <c r="GGC46"/>
      <c r="GGD46"/>
      <c r="GGE46"/>
      <c r="GGF46"/>
      <c r="GGG46"/>
      <c r="GGH46"/>
      <c r="GGI46"/>
      <c r="GGJ46"/>
      <c r="GGK46"/>
      <c r="GGL46"/>
      <c r="GGM46"/>
      <c r="GGN46"/>
      <c r="GGO46"/>
      <c r="GGP46"/>
      <c r="GGQ46"/>
      <c r="GGR46"/>
      <c r="GGS46"/>
      <c r="GGT46"/>
      <c r="GGU46"/>
      <c r="GGV46"/>
      <c r="GGW46"/>
      <c r="GGX46"/>
      <c r="GGY46"/>
      <c r="GGZ46"/>
      <c r="GHA46"/>
      <c r="GHB46"/>
      <c r="GHC46"/>
      <c r="GHD46"/>
      <c r="GHE46"/>
      <c r="GHF46"/>
      <c r="GHG46"/>
      <c r="GHH46"/>
      <c r="GHI46"/>
      <c r="GHJ46"/>
      <c r="GHK46"/>
      <c r="GHL46"/>
      <c r="GHM46"/>
      <c r="GHN46"/>
      <c r="GHO46"/>
      <c r="GHP46"/>
      <c r="GHQ46"/>
      <c r="GHR46"/>
      <c r="GHS46"/>
      <c r="GHT46"/>
      <c r="GHU46"/>
      <c r="GHV46"/>
      <c r="GHW46"/>
      <c r="GHX46"/>
      <c r="GHY46"/>
      <c r="GHZ46"/>
      <c r="GIA46"/>
      <c r="GIB46"/>
      <c r="GIC46"/>
      <c r="GID46"/>
      <c r="GIE46"/>
      <c r="GIF46"/>
      <c r="GIG46"/>
      <c r="GIH46"/>
      <c r="GII46"/>
      <c r="GIJ46"/>
      <c r="GIK46"/>
      <c r="GIL46"/>
      <c r="GIM46"/>
      <c r="GIN46"/>
      <c r="GIO46"/>
      <c r="GIP46"/>
      <c r="GIQ46"/>
      <c r="GIR46"/>
      <c r="GIS46"/>
      <c r="GIT46"/>
      <c r="GIU46"/>
      <c r="GIV46"/>
      <c r="GIW46"/>
      <c r="GIX46"/>
      <c r="GIY46"/>
      <c r="GIZ46"/>
      <c r="GJA46"/>
      <c r="GJB46"/>
      <c r="GJC46"/>
      <c r="GJD46"/>
      <c r="GJE46"/>
      <c r="GJF46"/>
      <c r="GJG46"/>
      <c r="GJH46"/>
      <c r="GJI46"/>
      <c r="GJJ46"/>
      <c r="GJK46"/>
      <c r="GJL46"/>
      <c r="GJM46"/>
      <c r="GJN46"/>
      <c r="GJO46"/>
      <c r="GJP46"/>
      <c r="GJQ46"/>
      <c r="GJR46"/>
      <c r="GJS46"/>
      <c r="GJT46"/>
      <c r="GJU46"/>
      <c r="GJV46"/>
      <c r="GJW46"/>
      <c r="GJX46"/>
      <c r="GJY46"/>
      <c r="GJZ46"/>
      <c r="GKA46"/>
      <c r="GKB46"/>
      <c r="GKC46"/>
      <c r="GKD46"/>
      <c r="GKE46"/>
      <c r="GKF46"/>
      <c r="GKG46"/>
      <c r="GKH46"/>
      <c r="GKI46"/>
      <c r="GKJ46"/>
      <c r="GKK46"/>
      <c r="GKL46"/>
      <c r="GKM46"/>
      <c r="GKN46"/>
      <c r="GKO46"/>
      <c r="GKP46"/>
      <c r="GKQ46"/>
      <c r="GKR46"/>
      <c r="GKS46"/>
      <c r="GKT46"/>
      <c r="GKU46"/>
      <c r="GKV46"/>
      <c r="GKW46"/>
      <c r="GKX46"/>
      <c r="GKY46"/>
      <c r="GKZ46"/>
      <c r="GLA46"/>
      <c r="GLB46"/>
      <c r="GLC46"/>
      <c r="GLD46"/>
      <c r="GLE46"/>
      <c r="GLF46"/>
      <c r="GLG46"/>
      <c r="GLH46"/>
      <c r="GLI46"/>
      <c r="GLJ46"/>
      <c r="GLK46"/>
      <c r="GLL46"/>
      <c r="GLM46"/>
      <c r="GLN46"/>
      <c r="GLO46"/>
      <c r="GLP46"/>
      <c r="GLQ46"/>
      <c r="GLR46"/>
      <c r="GLS46"/>
      <c r="GLT46"/>
      <c r="GLU46"/>
      <c r="GLV46"/>
      <c r="GLW46"/>
      <c r="GLX46"/>
      <c r="GLY46"/>
      <c r="GLZ46"/>
      <c r="GMA46"/>
      <c r="GMB46"/>
      <c r="GMC46"/>
      <c r="GMD46"/>
      <c r="GME46"/>
      <c r="GMF46"/>
      <c r="GMG46"/>
      <c r="GMH46"/>
      <c r="GMI46"/>
      <c r="GMJ46"/>
      <c r="GMK46"/>
      <c r="GML46"/>
      <c r="GMM46"/>
      <c r="GMN46"/>
      <c r="GMO46"/>
      <c r="GMP46"/>
      <c r="GMQ46"/>
      <c r="GMR46"/>
      <c r="GMS46"/>
      <c r="GMT46"/>
      <c r="GMU46"/>
      <c r="GMV46"/>
      <c r="GMW46"/>
      <c r="GMX46"/>
      <c r="GMY46"/>
      <c r="GMZ46"/>
      <c r="GNA46"/>
      <c r="GNB46"/>
      <c r="GNC46"/>
      <c r="GND46"/>
      <c r="GNE46"/>
      <c r="GNF46"/>
      <c r="GNG46"/>
      <c r="GNH46"/>
      <c r="GNI46"/>
      <c r="GNJ46"/>
      <c r="GNK46"/>
      <c r="GNL46"/>
      <c r="GNM46"/>
      <c r="GNN46"/>
      <c r="GNO46"/>
      <c r="GNP46"/>
      <c r="GNQ46"/>
      <c r="GNR46"/>
      <c r="GNS46"/>
      <c r="GNT46"/>
      <c r="GNU46"/>
      <c r="GNV46"/>
      <c r="GNW46"/>
      <c r="GNX46"/>
      <c r="GNY46"/>
      <c r="GNZ46"/>
      <c r="GOA46"/>
      <c r="GOB46"/>
      <c r="GOC46"/>
      <c r="GOD46"/>
      <c r="GOE46"/>
      <c r="GOF46"/>
      <c r="GOG46"/>
      <c r="GOH46"/>
      <c r="GOI46"/>
      <c r="GOJ46"/>
      <c r="GOK46"/>
      <c r="GOL46"/>
      <c r="GOM46"/>
      <c r="GON46"/>
      <c r="GOO46"/>
      <c r="GOP46"/>
      <c r="GOQ46"/>
      <c r="GOR46"/>
      <c r="GOS46"/>
      <c r="GOT46"/>
      <c r="GOU46"/>
      <c r="GOV46"/>
      <c r="GOW46"/>
      <c r="GOX46"/>
      <c r="GOY46"/>
      <c r="GOZ46"/>
      <c r="GPA46"/>
      <c r="GPB46"/>
      <c r="GPC46"/>
      <c r="GPD46"/>
      <c r="GPE46"/>
      <c r="GPF46"/>
      <c r="GPG46"/>
      <c r="GPH46"/>
      <c r="GPI46"/>
      <c r="GPJ46"/>
      <c r="GPK46"/>
      <c r="GPL46"/>
      <c r="GPM46"/>
      <c r="GPN46"/>
      <c r="GPO46"/>
      <c r="GPP46"/>
      <c r="GPQ46"/>
      <c r="GPR46"/>
      <c r="GPS46"/>
      <c r="GPT46"/>
      <c r="GPU46"/>
      <c r="GPV46"/>
      <c r="GPW46"/>
      <c r="GPX46"/>
      <c r="GPY46"/>
      <c r="GPZ46"/>
      <c r="GQA46"/>
      <c r="GQB46"/>
      <c r="GQC46"/>
      <c r="GQD46"/>
      <c r="GQE46"/>
      <c r="GQF46"/>
      <c r="GQG46"/>
      <c r="GQH46"/>
      <c r="GQI46"/>
      <c r="GQJ46"/>
      <c r="GQK46"/>
      <c r="GQL46"/>
      <c r="GQM46"/>
      <c r="GQN46"/>
      <c r="GQO46"/>
      <c r="GQP46"/>
      <c r="GQQ46"/>
      <c r="GQR46"/>
      <c r="GQS46"/>
      <c r="GQT46"/>
      <c r="GQU46"/>
      <c r="GQV46"/>
      <c r="GQW46"/>
      <c r="GQX46"/>
      <c r="GQY46"/>
      <c r="GQZ46"/>
      <c r="GRA46"/>
      <c r="GRB46"/>
      <c r="GRC46"/>
      <c r="GRD46"/>
      <c r="GRE46"/>
      <c r="GRF46"/>
      <c r="GRG46"/>
      <c r="GRH46"/>
      <c r="GRI46"/>
      <c r="GRJ46"/>
      <c r="GRK46"/>
      <c r="GRL46"/>
      <c r="GRM46"/>
      <c r="GRN46"/>
      <c r="GRO46"/>
      <c r="GRP46"/>
      <c r="GRQ46"/>
      <c r="GRR46"/>
      <c r="GRS46"/>
      <c r="GRT46"/>
      <c r="GRU46"/>
      <c r="GRV46"/>
      <c r="GRW46"/>
      <c r="GRX46"/>
      <c r="GRY46"/>
      <c r="GRZ46"/>
      <c r="GSA46"/>
      <c r="GSB46"/>
      <c r="GSC46"/>
      <c r="GSD46"/>
      <c r="GSE46"/>
      <c r="GSF46"/>
      <c r="GSG46"/>
      <c r="GSH46"/>
      <c r="GSI46"/>
      <c r="GSJ46"/>
      <c r="GSK46"/>
      <c r="GSL46"/>
      <c r="GSM46"/>
      <c r="GSN46"/>
      <c r="GSO46"/>
      <c r="GSP46"/>
      <c r="GSQ46"/>
      <c r="GSR46"/>
      <c r="GSS46"/>
      <c r="GST46"/>
      <c r="GSU46"/>
      <c r="GSV46"/>
      <c r="GSW46"/>
      <c r="GSX46"/>
      <c r="GSY46"/>
      <c r="GSZ46"/>
      <c r="GTA46"/>
      <c r="GTB46"/>
      <c r="GTC46"/>
      <c r="GTD46"/>
      <c r="GTE46"/>
      <c r="GTF46"/>
      <c r="GTG46"/>
      <c r="GTH46"/>
      <c r="GTI46"/>
      <c r="GTJ46"/>
      <c r="GTK46"/>
      <c r="GTL46"/>
      <c r="GTM46"/>
      <c r="GTN46"/>
      <c r="GTO46"/>
      <c r="GTP46"/>
      <c r="GTQ46"/>
      <c r="GTR46"/>
      <c r="GTS46"/>
      <c r="GTT46"/>
      <c r="GTU46"/>
      <c r="GTV46"/>
      <c r="GTW46"/>
      <c r="GTX46"/>
      <c r="GTY46"/>
      <c r="GTZ46"/>
      <c r="GUA46"/>
      <c r="GUB46"/>
      <c r="GUC46"/>
      <c r="GUD46"/>
      <c r="GUE46"/>
      <c r="GUF46"/>
      <c r="GUG46"/>
      <c r="GUH46"/>
      <c r="GUI46"/>
      <c r="GUJ46"/>
      <c r="GUK46"/>
      <c r="GUL46"/>
      <c r="GUM46"/>
      <c r="GUN46"/>
      <c r="GUO46"/>
      <c r="GUP46"/>
      <c r="GUQ46"/>
      <c r="GUR46"/>
      <c r="GUS46"/>
      <c r="GUT46"/>
      <c r="GUU46"/>
      <c r="GUV46"/>
      <c r="GUW46"/>
      <c r="GUX46"/>
      <c r="GUY46"/>
      <c r="GUZ46"/>
      <c r="GVA46"/>
      <c r="GVB46"/>
      <c r="GVC46"/>
      <c r="GVD46"/>
      <c r="GVE46"/>
      <c r="GVF46"/>
      <c r="GVG46"/>
      <c r="GVH46"/>
      <c r="GVI46"/>
      <c r="GVJ46"/>
      <c r="GVK46"/>
      <c r="GVL46"/>
      <c r="GVM46"/>
      <c r="GVN46"/>
      <c r="GVO46"/>
      <c r="GVP46"/>
      <c r="GVQ46"/>
      <c r="GVR46"/>
      <c r="GVS46"/>
      <c r="GVT46"/>
      <c r="GVU46"/>
      <c r="GVV46"/>
      <c r="GVW46"/>
      <c r="GVX46"/>
      <c r="GVY46"/>
      <c r="GVZ46"/>
      <c r="GWA46"/>
      <c r="GWB46"/>
      <c r="GWC46"/>
      <c r="GWD46"/>
      <c r="GWE46"/>
      <c r="GWF46"/>
      <c r="GWG46"/>
      <c r="GWH46"/>
      <c r="GWI46"/>
      <c r="GWJ46"/>
      <c r="GWK46"/>
      <c r="GWL46"/>
      <c r="GWM46"/>
      <c r="GWN46"/>
      <c r="GWO46"/>
      <c r="GWP46"/>
      <c r="GWQ46"/>
      <c r="GWR46"/>
      <c r="GWS46"/>
      <c r="GWT46"/>
      <c r="GWU46"/>
      <c r="GWV46"/>
      <c r="GWW46"/>
      <c r="GWX46"/>
      <c r="GWY46"/>
      <c r="GWZ46"/>
      <c r="GXA46"/>
      <c r="GXB46"/>
      <c r="GXC46"/>
      <c r="GXD46"/>
      <c r="GXE46"/>
      <c r="GXF46"/>
      <c r="GXG46"/>
      <c r="GXH46"/>
      <c r="GXI46"/>
      <c r="GXJ46"/>
      <c r="GXK46"/>
      <c r="GXL46"/>
      <c r="GXM46"/>
      <c r="GXN46"/>
      <c r="GXO46"/>
      <c r="GXP46"/>
      <c r="GXQ46"/>
      <c r="GXR46"/>
      <c r="GXS46"/>
      <c r="GXT46"/>
      <c r="GXU46"/>
      <c r="GXV46"/>
      <c r="GXW46"/>
      <c r="GXX46"/>
      <c r="GXY46"/>
      <c r="GXZ46"/>
      <c r="GYA46"/>
      <c r="GYB46"/>
      <c r="GYC46"/>
      <c r="GYD46"/>
      <c r="GYE46"/>
      <c r="GYF46"/>
      <c r="GYG46"/>
      <c r="GYH46"/>
      <c r="GYI46"/>
      <c r="GYJ46"/>
      <c r="GYK46"/>
      <c r="GYL46"/>
      <c r="GYM46"/>
      <c r="GYN46"/>
      <c r="GYO46"/>
      <c r="GYP46"/>
      <c r="GYQ46"/>
      <c r="GYR46"/>
      <c r="GYS46"/>
      <c r="GYT46"/>
      <c r="GYU46"/>
      <c r="GYV46"/>
      <c r="GYW46"/>
      <c r="GYX46"/>
      <c r="GYY46"/>
      <c r="GYZ46"/>
      <c r="GZA46"/>
      <c r="GZB46"/>
      <c r="GZC46"/>
      <c r="GZD46"/>
      <c r="GZE46"/>
      <c r="GZF46"/>
      <c r="GZG46"/>
      <c r="GZH46"/>
      <c r="GZI46"/>
      <c r="GZJ46"/>
      <c r="GZK46"/>
      <c r="GZL46"/>
      <c r="GZM46"/>
      <c r="GZN46"/>
      <c r="GZO46"/>
      <c r="GZP46"/>
      <c r="GZQ46"/>
      <c r="GZR46"/>
      <c r="GZS46"/>
      <c r="GZT46"/>
      <c r="GZU46"/>
      <c r="GZV46"/>
      <c r="GZW46"/>
      <c r="GZX46"/>
      <c r="GZY46"/>
      <c r="GZZ46"/>
      <c r="HAA46"/>
      <c r="HAB46"/>
      <c r="HAC46"/>
      <c r="HAD46"/>
      <c r="HAE46"/>
      <c r="HAF46"/>
      <c r="HAG46"/>
      <c r="HAH46"/>
      <c r="HAI46"/>
      <c r="HAJ46"/>
      <c r="HAK46"/>
      <c r="HAL46"/>
      <c r="HAM46"/>
      <c r="HAN46"/>
      <c r="HAO46"/>
      <c r="HAP46"/>
      <c r="HAQ46"/>
      <c r="HAR46"/>
      <c r="HAS46"/>
      <c r="HAT46"/>
      <c r="HAU46"/>
      <c r="HAV46"/>
      <c r="HAW46"/>
      <c r="HAX46"/>
      <c r="HAY46"/>
      <c r="HAZ46"/>
      <c r="HBA46"/>
      <c r="HBB46"/>
      <c r="HBC46"/>
      <c r="HBD46"/>
      <c r="HBE46"/>
      <c r="HBF46"/>
      <c r="HBG46"/>
      <c r="HBH46"/>
      <c r="HBI46"/>
      <c r="HBJ46"/>
      <c r="HBK46"/>
      <c r="HBL46"/>
      <c r="HBM46"/>
      <c r="HBN46"/>
      <c r="HBO46"/>
      <c r="HBP46"/>
      <c r="HBQ46"/>
      <c r="HBR46"/>
      <c r="HBS46"/>
      <c r="HBT46"/>
      <c r="HBU46"/>
      <c r="HBV46"/>
      <c r="HBW46"/>
      <c r="HBX46"/>
      <c r="HBY46"/>
      <c r="HBZ46"/>
      <c r="HCA46"/>
      <c r="HCB46"/>
      <c r="HCC46"/>
      <c r="HCD46"/>
      <c r="HCE46"/>
      <c r="HCF46"/>
      <c r="HCG46"/>
      <c r="HCH46"/>
      <c r="HCI46"/>
      <c r="HCJ46"/>
      <c r="HCK46"/>
      <c r="HCL46"/>
      <c r="HCM46"/>
      <c r="HCN46"/>
      <c r="HCO46"/>
      <c r="HCP46"/>
      <c r="HCQ46"/>
      <c r="HCR46"/>
      <c r="HCS46"/>
      <c r="HCT46"/>
      <c r="HCU46"/>
      <c r="HCV46"/>
      <c r="HCW46"/>
      <c r="HCX46"/>
      <c r="HCY46"/>
      <c r="HCZ46"/>
      <c r="HDA46"/>
      <c r="HDB46"/>
      <c r="HDC46"/>
      <c r="HDD46"/>
      <c r="HDE46"/>
      <c r="HDF46"/>
      <c r="HDG46"/>
      <c r="HDH46"/>
      <c r="HDI46"/>
      <c r="HDJ46"/>
      <c r="HDK46"/>
      <c r="HDL46"/>
      <c r="HDM46"/>
      <c r="HDN46"/>
      <c r="HDO46"/>
      <c r="HDP46"/>
      <c r="HDQ46"/>
      <c r="HDR46"/>
      <c r="HDS46"/>
      <c r="HDT46"/>
      <c r="HDU46"/>
      <c r="HDV46"/>
      <c r="HDW46"/>
      <c r="HDX46"/>
      <c r="HDY46"/>
      <c r="HDZ46"/>
      <c r="HEA46"/>
      <c r="HEB46"/>
      <c r="HEC46"/>
      <c r="HED46"/>
      <c r="HEE46"/>
      <c r="HEF46"/>
      <c r="HEG46"/>
      <c r="HEH46"/>
      <c r="HEI46"/>
      <c r="HEJ46"/>
      <c r="HEK46"/>
      <c r="HEL46"/>
      <c r="HEM46"/>
      <c r="HEN46"/>
      <c r="HEO46"/>
      <c r="HEP46"/>
      <c r="HEQ46"/>
      <c r="HER46"/>
      <c r="HES46"/>
      <c r="HET46"/>
      <c r="HEU46"/>
      <c r="HEV46"/>
      <c r="HEW46"/>
      <c r="HEX46"/>
      <c r="HEY46"/>
      <c r="HEZ46"/>
      <c r="HFA46"/>
      <c r="HFB46"/>
      <c r="HFC46"/>
      <c r="HFD46"/>
      <c r="HFE46"/>
      <c r="HFF46"/>
      <c r="HFG46"/>
      <c r="HFH46"/>
      <c r="HFI46"/>
      <c r="HFJ46"/>
      <c r="HFK46"/>
      <c r="HFL46"/>
      <c r="HFM46"/>
      <c r="HFN46"/>
      <c r="HFO46"/>
      <c r="HFP46"/>
      <c r="HFQ46"/>
      <c r="HFR46"/>
      <c r="HFS46"/>
      <c r="HFT46"/>
      <c r="HFU46"/>
      <c r="HFV46"/>
      <c r="HFW46"/>
      <c r="HFX46"/>
      <c r="HFY46"/>
      <c r="HFZ46"/>
      <c r="HGA46"/>
      <c r="HGB46"/>
      <c r="HGC46"/>
      <c r="HGD46"/>
      <c r="HGE46"/>
      <c r="HGF46"/>
      <c r="HGG46"/>
      <c r="HGH46"/>
      <c r="HGI46"/>
      <c r="HGJ46"/>
      <c r="HGK46"/>
      <c r="HGL46"/>
      <c r="HGM46"/>
      <c r="HGN46"/>
      <c r="HGO46"/>
      <c r="HGP46"/>
      <c r="HGQ46"/>
      <c r="HGR46"/>
      <c r="HGS46"/>
      <c r="HGT46"/>
      <c r="HGU46"/>
      <c r="HGV46"/>
      <c r="HGW46"/>
      <c r="HGX46"/>
      <c r="HGY46"/>
      <c r="HGZ46"/>
      <c r="HHA46"/>
      <c r="HHB46"/>
      <c r="HHC46"/>
      <c r="HHD46"/>
      <c r="HHE46"/>
      <c r="HHF46"/>
      <c r="HHG46"/>
      <c r="HHH46"/>
      <c r="HHI46"/>
      <c r="HHJ46"/>
      <c r="HHK46"/>
      <c r="HHL46"/>
      <c r="HHM46"/>
      <c r="HHN46"/>
      <c r="HHO46"/>
      <c r="HHP46"/>
      <c r="HHQ46"/>
      <c r="HHR46"/>
      <c r="HHS46"/>
      <c r="HHT46"/>
      <c r="HHU46"/>
      <c r="HHV46"/>
      <c r="HHW46"/>
      <c r="HHX46"/>
      <c r="HHY46"/>
      <c r="HHZ46"/>
      <c r="HIA46"/>
      <c r="HIB46"/>
      <c r="HIC46"/>
      <c r="HID46"/>
      <c r="HIE46"/>
      <c r="HIF46"/>
      <c r="HIG46"/>
      <c r="HIH46"/>
      <c r="HII46"/>
      <c r="HIJ46"/>
      <c r="HIK46"/>
      <c r="HIL46"/>
      <c r="HIM46"/>
      <c r="HIN46"/>
      <c r="HIO46"/>
      <c r="HIP46"/>
      <c r="HIQ46"/>
      <c r="HIR46"/>
      <c r="HIS46"/>
      <c r="HIT46"/>
      <c r="HIU46"/>
      <c r="HIV46"/>
      <c r="HIW46"/>
      <c r="HIX46"/>
      <c r="HIY46"/>
      <c r="HIZ46"/>
      <c r="HJA46"/>
      <c r="HJB46"/>
      <c r="HJC46"/>
      <c r="HJD46"/>
      <c r="HJE46"/>
      <c r="HJF46"/>
      <c r="HJG46"/>
      <c r="HJH46"/>
      <c r="HJI46"/>
      <c r="HJJ46"/>
      <c r="HJK46"/>
      <c r="HJL46"/>
      <c r="HJM46"/>
      <c r="HJN46"/>
      <c r="HJO46"/>
      <c r="HJP46"/>
      <c r="HJQ46"/>
      <c r="HJR46"/>
      <c r="HJS46"/>
      <c r="HJT46"/>
      <c r="HJU46"/>
      <c r="HJV46"/>
      <c r="HJW46"/>
      <c r="HJX46"/>
      <c r="HJY46"/>
      <c r="HJZ46"/>
      <c r="HKA46"/>
      <c r="HKB46"/>
      <c r="HKC46"/>
      <c r="HKD46"/>
      <c r="HKE46"/>
      <c r="HKF46"/>
      <c r="HKG46"/>
      <c r="HKH46"/>
      <c r="HKI46"/>
      <c r="HKJ46"/>
      <c r="HKK46"/>
      <c r="HKL46"/>
      <c r="HKM46"/>
      <c r="HKN46"/>
      <c r="HKO46"/>
      <c r="HKP46"/>
      <c r="HKQ46"/>
      <c r="HKR46"/>
      <c r="HKS46"/>
      <c r="HKT46"/>
      <c r="HKU46"/>
      <c r="HKV46"/>
      <c r="HKW46"/>
      <c r="HKX46"/>
      <c r="HKY46"/>
      <c r="HKZ46"/>
      <c r="HLA46"/>
      <c r="HLB46"/>
      <c r="HLC46"/>
      <c r="HLD46"/>
      <c r="HLE46"/>
      <c r="HLF46"/>
      <c r="HLG46"/>
      <c r="HLH46"/>
      <c r="HLI46"/>
      <c r="HLJ46"/>
      <c r="HLK46"/>
      <c r="HLL46"/>
      <c r="HLM46"/>
      <c r="HLN46"/>
      <c r="HLO46"/>
      <c r="HLP46"/>
      <c r="HLQ46"/>
      <c r="HLR46"/>
      <c r="HLS46"/>
      <c r="HLT46"/>
      <c r="HLU46"/>
      <c r="HLV46"/>
      <c r="HLW46"/>
      <c r="HLX46"/>
      <c r="HLY46"/>
      <c r="HLZ46"/>
      <c r="HMA46"/>
      <c r="HMB46"/>
      <c r="HMC46"/>
      <c r="HMD46"/>
      <c r="HME46"/>
      <c r="HMF46"/>
      <c r="HMG46"/>
      <c r="HMH46"/>
      <c r="HMI46"/>
      <c r="HMJ46"/>
      <c r="HMK46"/>
      <c r="HML46"/>
      <c r="HMM46"/>
      <c r="HMN46"/>
      <c r="HMO46"/>
      <c r="HMP46"/>
      <c r="HMQ46"/>
      <c r="HMR46"/>
      <c r="HMS46"/>
      <c r="HMT46"/>
      <c r="HMU46"/>
      <c r="HMV46"/>
      <c r="HMW46"/>
      <c r="HMX46"/>
      <c r="HMY46"/>
      <c r="HMZ46"/>
      <c r="HNA46"/>
      <c r="HNB46"/>
      <c r="HNC46"/>
      <c r="HND46"/>
      <c r="HNE46"/>
      <c r="HNF46"/>
      <c r="HNG46"/>
      <c r="HNH46"/>
      <c r="HNI46"/>
      <c r="HNJ46"/>
      <c r="HNK46"/>
      <c r="HNL46"/>
      <c r="HNM46"/>
      <c r="HNN46"/>
      <c r="HNO46"/>
      <c r="HNP46"/>
      <c r="HNQ46"/>
      <c r="HNR46"/>
      <c r="HNS46"/>
      <c r="HNT46"/>
      <c r="HNU46"/>
      <c r="HNV46"/>
      <c r="HNW46"/>
      <c r="HNX46"/>
      <c r="HNY46"/>
      <c r="HNZ46"/>
      <c r="HOA46"/>
      <c r="HOB46"/>
      <c r="HOC46"/>
      <c r="HOD46"/>
      <c r="HOE46"/>
      <c r="HOF46"/>
      <c r="HOG46"/>
      <c r="HOH46"/>
      <c r="HOI46"/>
      <c r="HOJ46"/>
      <c r="HOK46"/>
      <c r="HOL46"/>
      <c r="HOM46"/>
      <c r="HON46"/>
      <c r="HOO46"/>
      <c r="HOP46"/>
      <c r="HOQ46"/>
      <c r="HOR46"/>
      <c r="HOS46"/>
      <c r="HOT46"/>
      <c r="HOU46"/>
      <c r="HOV46"/>
      <c r="HOW46"/>
      <c r="HOX46"/>
      <c r="HOY46"/>
      <c r="HOZ46"/>
      <c r="HPA46"/>
      <c r="HPB46"/>
      <c r="HPC46"/>
      <c r="HPD46"/>
      <c r="HPE46"/>
      <c r="HPF46"/>
      <c r="HPG46"/>
      <c r="HPH46"/>
      <c r="HPI46"/>
      <c r="HPJ46"/>
      <c r="HPK46"/>
      <c r="HPL46"/>
      <c r="HPM46"/>
      <c r="HPN46"/>
      <c r="HPO46"/>
      <c r="HPP46"/>
      <c r="HPQ46"/>
      <c r="HPR46"/>
      <c r="HPS46"/>
      <c r="HPT46"/>
      <c r="HPU46"/>
      <c r="HPV46"/>
      <c r="HPW46"/>
      <c r="HPX46"/>
      <c r="HPY46"/>
      <c r="HPZ46"/>
      <c r="HQA46"/>
      <c r="HQB46"/>
      <c r="HQC46"/>
      <c r="HQD46"/>
      <c r="HQE46"/>
      <c r="HQF46"/>
      <c r="HQG46"/>
      <c r="HQH46"/>
      <c r="HQI46"/>
      <c r="HQJ46"/>
      <c r="HQK46"/>
      <c r="HQL46"/>
      <c r="HQM46"/>
      <c r="HQN46"/>
      <c r="HQO46"/>
      <c r="HQP46"/>
      <c r="HQQ46"/>
      <c r="HQR46"/>
      <c r="HQS46"/>
      <c r="HQT46"/>
      <c r="HQU46"/>
      <c r="HQV46"/>
      <c r="HQW46"/>
      <c r="HQX46"/>
      <c r="HQY46"/>
      <c r="HQZ46"/>
      <c r="HRA46"/>
      <c r="HRB46"/>
      <c r="HRC46"/>
      <c r="HRD46"/>
      <c r="HRE46"/>
      <c r="HRF46"/>
      <c r="HRG46"/>
      <c r="HRH46"/>
      <c r="HRI46"/>
      <c r="HRJ46"/>
      <c r="HRK46"/>
      <c r="HRL46"/>
      <c r="HRM46"/>
      <c r="HRN46"/>
      <c r="HRO46"/>
      <c r="HRP46"/>
      <c r="HRQ46"/>
      <c r="HRR46"/>
      <c r="HRS46"/>
      <c r="HRT46"/>
      <c r="HRU46"/>
      <c r="HRV46"/>
      <c r="HRW46"/>
      <c r="HRX46"/>
      <c r="HRY46"/>
      <c r="HRZ46"/>
      <c r="HSA46"/>
      <c r="HSB46"/>
      <c r="HSC46"/>
      <c r="HSD46"/>
      <c r="HSE46"/>
      <c r="HSF46"/>
      <c r="HSG46"/>
      <c r="HSH46"/>
      <c r="HSI46"/>
      <c r="HSJ46"/>
      <c r="HSK46"/>
      <c r="HSL46"/>
      <c r="HSM46"/>
      <c r="HSN46"/>
      <c r="HSO46"/>
      <c r="HSP46"/>
      <c r="HSQ46"/>
      <c r="HSR46"/>
      <c r="HSS46"/>
      <c r="HST46"/>
      <c r="HSU46"/>
      <c r="HSV46"/>
      <c r="HSW46"/>
      <c r="HSX46"/>
      <c r="HSY46"/>
      <c r="HSZ46"/>
      <c r="HTA46"/>
      <c r="HTB46"/>
      <c r="HTC46"/>
      <c r="HTD46"/>
      <c r="HTE46"/>
      <c r="HTF46"/>
      <c r="HTG46"/>
      <c r="HTH46"/>
      <c r="HTI46"/>
      <c r="HTJ46"/>
      <c r="HTK46"/>
      <c r="HTL46"/>
      <c r="HTM46"/>
      <c r="HTN46"/>
      <c r="HTO46"/>
      <c r="HTP46"/>
      <c r="HTQ46"/>
      <c r="HTR46"/>
      <c r="HTS46"/>
      <c r="HTT46"/>
      <c r="HTU46"/>
      <c r="HTV46"/>
      <c r="HTW46"/>
      <c r="HTX46"/>
      <c r="HTY46"/>
      <c r="HTZ46"/>
      <c r="HUA46"/>
      <c r="HUB46"/>
      <c r="HUC46"/>
      <c r="HUD46"/>
      <c r="HUE46"/>
      <c r="HUF46"/>
      <c r="HUG46"/>
      <c r="HUH46"/>
      <c r="HUI46"/>
      <c r="HUJ46"/>
      <c r="HUK46"/>
      <c r="HUL46"/>
      <c r="HUM46"/>
      <c r="HUN46"/>
      <c r="HUO46"/>
      <c r="HUP46"/>
      <c r="HUQ46"/>
      <c r="HUR46"/>
      <c r="HUS46"/>
      <c r="HUT46"/>
      <c r="HUU46"/>
      <c r="HUV46"/>
      <c r="HUW46"/>
      <c r="HUX46"/>
      <c r="HUY46"/>
      <c r="HUZ46"/>
      <c r="HVA46"/>
      <c r="HVB46"/>
      <c r="HVC46"/>
      <c r="HVD46"/>
      <c r="HVE46"/>
      <c r="HVF46"/>
      <c r="HVG46"/>
      <c r="HVH46"/>
      <c r="HVI46"/>
      <c r="HVJ46"/>
      <c r="HVK46"/>
      <c r="HVL46"/>
      <c r="HVM46"/>
      <c r="HVN46"/>
      <c r="HVO46"/>
      <c r="HVP46"/>
      <c r="HVQ46"/>
      <c r="HVR46"/>
      <c r="HVS46"/>
      <c r="HVT46"/>
      <c r="HVU46"/>
      <c r="HVV46"/>
      <c r="HVW46"/>
      <c r="HVX46"/>
      <c r="HVY46"/>
      <c r="HVZ46"/>
      <c r="HWA46"/>
      <c r="HWB46"/>
      <c r="HWC46"/>
      <c r="HWD46"/>
      <c r="HWE46"/>
      <c r="HWF46"/>
      <c r="HWG46"/>
      <c r="HWH46"/>
      <c r="HWI46"/>
      <c r="HWJ46"/>
      <c r="HWK46"/>
      <c r="HWL46"/>
      <c r="HWM46"/>
      <c r="HWN46"/>
      <c r="HWO46"/>
      <c r="HWP46"/>
      <c r="HWQ46"/>
      <c r="HWR46"/>
      <c r="HWS46"/>
      <c r="HWT46"/>
      <c r="HWU46"/>
      <c r="HWV46"/>
      <c r="HWW46"/>
      <c r="HWX46"/>
      <c r="HWY46"/>
      <c r="HWZ46"/>
      <c r="HXA46"/>
      <c r="HXB46"/>
      <c r="HXC46"/>
      <c r="HXD46"/>
      <c r="HXE46"/>
      <c r="HXF46"/>
      <c r="HXG46"/>
      <c r="HXH46"/>
      <c r="HXI46"/>
      <c r="HXJ46"/>
      <c r="HXK46"/>
      <c r="HXL46"/>
      <c r="HXM46"/>
      <c r="HXN46"/>
      <c r="HXO46"/>
      <c r="HXP46"/>
      <c r="HXQ46"/>
      <c r="HXR46"/>
      <c r="HXS46"/>
      <c r="HXT46"/>
      <c r="HXU46"/>
      <c r="HXV46"/>
      <c r="HXW46"/>
      <c r="HXX46"/>
      <c r="HXY46"/>
      <c r="HXZ46"/>
      <c r="HYA46"/>
      <c r="HYB46"/>
      <c r="HYC46"/>
      <c r="HYD46"/>
      <c r="HYE46"/>
      <c r="HYF46"/>
      <c r="HYG46"/>
      <c r="HYH46"/>
      <c r="HYI46"/>
      <c r="HYJ46"/>
      <c r="HYK46"/>
      <c r="HYL46"/>
      <c r="HYM46"/>
      <c r="HYN46"/>
      <c r="HYO46"/>
      <c r="HYP46"/>
      <c r="HYQ46"/>
      <c r="HYR46"/>
      <c r="HYS46"/>
      <c r="HYT46"/>
      <c r="HYU46"/>
      <c r="HYV46"/>
      <c r="HYW46"/>
      <c r="HYX46"/>
      <c r="HYY46"/>
      <c r="HYZ46"/>
      <c r="HZA46"/>
      <c r="HZB46"/>
      <c r="HZC46"/>
      <c r="HZD46"/>
      <c r="HZE46"/>
      <c r="HZF46"/>
      <c r="HZG46"/>
      <c r="HZH46"/>
      <c r="HZI46"/>
      <c r="HZJ46"/>
      <c r="HZK46"/>
      <c r="HZL46"/>
      <c r="HZM46"/>
      <c r="HZN46"/>
      <c r="HZO46"/>
      <c r="HZP46"/>
      <c r="HZQ46"/>
      <c r="HZR46"/>
      <c r="HZS46"/>
      <c r="HZT46"/>
      <c r="HZU46"/>
      <c r="HZV46"/>
      <c r="HZW46"/>
      <c r="HZX46"/>
      <c r="HZY46"/>
      <c r="HZZ46"/>
      <c r="IAA46"/>
      <c r="IAB46"/>
      <c r="IAC46"/>
      <c r="IAD46"/>
      <c r="IAE46"/>
      <c r="IAF46"/>
      <c r="IAG46"/>
      <c r="IAH46"/>
      <c r="IAI46"/>
      <c r="IAJ46"/>
      <c r="IAK46"/>
      <c r="IAL46"/>
      <c r="IAM46"/>
      <c r="IAN46"/>
      <c r="IAO46"/>
      <c r="IAP46"/>
      <c r="IAQ46"/>
      <c r="IAR46"/>
      <c r="IAS46"/>
      <c r="IAT46"/>
      <c r="IAU46"/>
      <c r="IAV46"/>
      <c r="IAW46"/>
      <c r="IAX46"/>
      <c r="IAY46"/>
      <c r="IAZ46"/>
      <c r="IBA46"/>
      <c r="IBB46"/>
      <c r="IBC46"/>
      <c r="IBD46"/>
      <c r="IBE46"/>
      <c r="IBF46"/>
      <c r="IBG46"/>
      <c r="IBH46"/>
      <c r="IBI46"/>
      <c r="IBJ46"/>
      <c r="IBK46"/>
      <c r="IBL46"/>
      <c r="IBM46"/>
      <c r="IBN46"/>
      <c r="IBO46"/>
      <c r="IBP46"/>
      <c r="IBQ46"/>
      <c r="IBR46"/>
      <c r="IBS46"/>
      <c r="IBT46"/>
      <c r="IBU46"/>
      <c r="IBV46"/>
      <c r="IBW46"/>
      <c r="IBX46"/>
      <c r="IBY46"/>
      <c r="IBZ46"/>
      <c r="ICA46"/>
      <c r="ICB46"/>
      <c r="ICC46"/>
      <c r="ICD46"/>
      <c r="ICE46"/>
      <c r="ICF46"/>
      <c r="ICG46"/>
      <c r="ICH46"/>
      <c r="ICI46"/>
      <c r="ICJ46"/>
      <c r="ICK46"/>
      <c r="ICL46"/>
      <c r="ICM46"/>
      <c r="ICN46"/>
      <c r="ICO46"/>
      <c r="ICP46"/>
      <c r="ICQ46"/>
      <c r="ICR46"/>
      <c r="ICS46"/>
      <c r="ICT46"/>
      <c r="ICU46"/>
      <c r="ICV46"/>
      <c r="ICW46"/>
      <c r="ICX46"/>
      <c r="ICY46"/>
      <c r="ICZ46"/>
      <c r="IDA46"/>
      <c r="IDB46"/>
      <c r="IDC46"/>
      <c r="IDD46"/>
      <c r="IDE46"/>
      <c r="IDF46"/>
      <c r="IDG46"/>
      <c r="IDH46"/>
      <c r="IDI46"/>
      <c r="IDJ46"/>
      <c r="IDK46"/>
      <c r="IDL46"/>
      <c r="IDM46"/>
      <c r="IDN46"/>
      <c r="IDO46"/>
      <c r="IDP46"/>
      <c r="IDQ46"/>
      <c r="IDR46"/>
      <c r="IDS46"/>
      <c r="IDT46"/>
      <c r="IDU46"/>
      <c r="IDV46"/>
      <c r="IDW46"/>
      <c r="IDX46"/>
      <c r="IDY46"/>
      <c r="IDZ46"/>
      <c r="IEA46"/>
      <c r="IEB46"/>
      <c r="IEC46"/>
      <c r="IED46"/>
      <c r="IEE46"/>
      <c r="IEF46"/>
      <c r="IEG46"/>
      <c r="IEH46"/>
      <c r="IEI46"/>
      <c r="IEJ46"/>
      <c r="IEK46"/>
      <c r="IEL46"/>
      <c r="IEM46"/>
      <c r="IEN46"/>
      <c r="IEO46"/>
      <c r="IEP46"/>
      <c r="IEQ46"/>
      <c r="IER46"/>
      <c r="IES46"/>
      <c r="IET46"/>
      <c r="IEU46"/>
      <c r="IEV46"/>
      <c r="IEW46"/>
      <c r="IEX46"/>
      <c r="IEY46"/>
      <c r="IEZ46"/>
      <c r="IFA46"/>
      <c r="IFB46"/>
      <c r="IFC46"/>
      <c r="IFD46"/>
      <c r="IFE46"/>
      <c r="IFF46"/>
      <c r="IFG46"/>
      <c r="IFH46"/>
      <c r="IFI46"/>
      <c r="IFJ46"/>
      <c r="IFK46"/>
      <c r="IFL46"/>
      <c r="IFM46"/>
      <c r="IFN46"/>
      <c r="IFO46"/>
      <c r="IFP46"/>
      <c r="IFQ46"/>
      <c r="IFR46"/>
      <c r="IFS46"/>
      <c r="IFT46"/>
      <c r="IFU46"/>
      <c r="IFV46"/>
      <c r="IFW46"/>
      <c r="IFX46"/>
      <c r="IFY46"/>
      <c r="IFZ46"/>
      <c r="IGA46"/>
      <c r="IGB46"/>
      <c r="IGC46"/>
      <c r="IGD46"/>
      <c r="IGE46"/>
      <c r="IGF46"/>
      <c r="IGG46"/>
      <c r="IGH46"/>
      <c r="IGI46"/>
      <c r="IGJ46"/>
      <c r="IGK46"/>
      <c r="IGL46"/>
      <c r="IGM46"/>
      <c r="IGN46"/>
      <c r="IGO46"/>
      <c r="IGP46"/>
      <c r="IGQ46"/>
      <c r="IGR46"/>
      <c r="IGS46"/>
      <c r="IGT46"/>
      <c r="IGU46"/>
      <c r="IGV46"/>
      <c r="IGW46"/>
      <c r="IGX46"/>
      <c r="IGY46"/>
      <c r="IGZ46"/>
      <c r="IHA46"/>
      <c r="IHB46"/>
      <c r="IHC46"/>
      <c r="IHD46"/>
      <c r="IHE46"/>
      <c r="IHF46"/>
      <c r="IHG46"/>
      <c r="IHH46"/>
      <c r="IHI46"/>
      <c r="IHJ46"/>
      <c r="IHK46"/>
      <c r="IHL46"/>
      <c r="IHM46"/>
      <c r="IHN46"/>
      <c r="IHO46"/>
      <c r="IHP46"/>
      <c r="IHQ46"/>
      <c r="IHR46"/>
      <c r="IHS46"/>
      <c r="IHT46"/>
      <c r="IHU46"/>
      <c r="IHV46"/>
      <c r="IHW46"/>
      <c r="IHX46"/>
      <c r="IHY46"/>
      <c r="IHZ46"/>
      <c r="IIA46"/>
      <c r="IIB46"/>
      <c r="IIC46"/>
      <c r="IID46"/>
      <c r="IIE46"/>
      <c r="IIF46"/>
      <c r="IIG46"/>
      <c r="IIH46"/>
      <c r="III46"/>
      <c r="IIJ46"/>
      <c r="IIK46"/>
      <c r="IIL46"/>
      <c r="IIM46"/>
      <c r="IIN46"/>
      <c r="IIO46"/>
      <c r="IIP46"/>
      <c r="IIQ46"/>
      <c r="IIR46"/>
      <c r="IIS46"/>
      <c r="IIT46"/>
      <c r="IIU46"/>
      <c r="IIV46"/>
      <c r="IIW46"/>
      <c r="IIX46"/>
      <c r="IIY46"/>
      <c r="IIZ46"/>
      <c r="IJA46"/>
      <c r="IJB46"/>
      <c r="IJC46"/>
      <c r="IJD46"/>
      <c r="IJE46"/>
      <c r="IJF46"/>
      <c r="IJG46"/>
      <c r="IJH46"/>
      <c r="IJI46"/>
      <c r="IJJ46"/>
      <c r="IJK46"/>
      <c r="IJL46"/>
      <c r="IJM46"/>
      <c r="IJN46"/>
      <c r="IJO46"/>
      <c r="IJP46"/>
      <c r="IJQ46"/>
      <c r="IJR46"/>
      <c r="IJS46"/>
      <c r="IJT46"/>
      <c r="IJU46"/>
      <c r="IJV46"/>
      <c r="IJW46"/>
      <c r="IJX46"/>
      <c r="IJY46"/>
      <c r="IJZ46"/>
      <c r="IKA46"/>
      <c r="IKB46"/>
      <c r="IKC46"/>
      <c r="IKD46"/>
      <c r="IKE46"/>
      <c r="IKF46"/>
      <c r="IKG46"/>
      <c r="IKH46"/>
      <c r="IKI46"/>
      <c r="IKJ46"/>
      <c r="IKK46"/>
      <c r="IKL46"/>
      <c r="IKM46"/>
      <c r="IKN46"/>
      <c r="IKO46"/>
      <c r="IKP46"/>
      <c r="IKQ46"/>
      <c r="IKR46"/>
      <c r="IKS46"/>
      <c r="IKT46"/>
      <c r="IKU46"/>
      <c r="IKV46"/>
      <c r="IKW46"/>
      <c r="IKX46"/>
      <c r="IKY46"/>
      <c r="IKZ46"/>
      <c r="ILA46"/>
      <c r="ILB46"/>
      <c r="ILC46"/>
      <c r="ILD46"/>
      <c r="ILE46"/>
      <c r="ILF46"/>
      <c r="ILG46"/>
      <c r="ILH46"/>
      <c r="ILI46"/>
      <c r="ILJ46"/>
      <c r="ILK46"/>
      <c r="ILL46"/>
      <c r="ILM46"/>
      <c r="ILN46"/>
      <c r="ILO46"/>
      <c r="ILP46"/>
      <c r="ILQ46"/>
      <c r="ILR46"/>
      <c r="ILS46"/>
      <c r="ILT46"/>
      <c r="ILU46"/>
      <c r="ILV46"/>
      <c r="ILW46"/>
      <c r="ILX46"/>
      <c r="ILY46"/>
      <c r="ILZ46"/>
      <c r="IMA46"/>
      <c r="IMB46"/>
      <c r="IMC46"/>
      <c r="IMD46"/>
      <c r="IME46"/>
      <c r="IMF46"/>
      <c r="IMG46"/>
      <c r="IMH46"/>
      <c r="IMI46"/>
      <c r="IMJ46"/>
      <c r="IMK46"/>
      <c r="IML46"/>
      <c r="IMM46"/>
      <c r="IMN46"/>
      <c r="IMO46"/>
      <c r="IMP46"/>
      <c r="IMQ46"/>
      <c r="IMR46"/>
      <c r="IMS46"/>
      <c r="IMT46"/>
      <c r="IMU46"/>
      <c r="IMV46"/>
      <c r="IMW46"/>
      <c r="IMX46"/>
      <c r="IMY46"/>
      <c r="IMZ46"/>
      <c r="INA46"/>
      <c r="INB46"/>
      <c r="INC46"/>
      <c r="IND46"/>
      <c r="INE46"/>
      <c r="INF46"/>
      <c r="ING46"/>
      <c r="INH46"/>
      <c r="INI46"/>
      <c r="INJ46"/>
      <c r="INK46"/>
      <c r="INL46"/>
      <c r="INM46"/>
      <c r="INN46"/>
      <c r="INO46"/>
      <c r="INP46"/>
      <c r="INQ46"/>
      <c r="INR46"/>
      <c r="INS46"/>
      <c r="INT46"/>
      <c r="INU46"/>
      <c r="INV46"/>
      <c r="INW46"/>
      <c r="INX46"/>
      <c r="INY46"/>
      <c r="INZ46"/>
      <c r="IOA46"/>
      <c r="IOB46"/>
      <c r="IOC46"/>
      <c r="IOD46"/>
      <c r="IOE46"/>
      <c r="IOF46"/>
      <c r="IOG46"/>
      <c r="IOH46"/>
      <c r="IOI46"/>
      <c r="IOJ46"/>
      <c r="IOK46"/>
      <c r="IOL46"/>
      <c r="IOM46"/>
      <c r="ION46"/>
      <c r="IOO46"/>
      <c r="IOP46"/>
      <c r="IOQ46"/>
      <c r="IOR46"/>
      <c r="IOS46"/>
      <c r="IOT46"/>
      <c r="IOU46"/>
      <c r="IOV46"/>
      <c r="IOW46"/>
      <c r="IOX46"/>
      <c r="IOY46"/>
      <c r="IOZ46"/>
      <c r="IPA46"/>
      <c r="IPB46"/>
      <c r="IPC46"/>
      <c r="IPD46"/>
      <c r="IPE46"/>
      <c r="IPF46"/>
      <c r="IPG46"/>
      <c r="IPH46"/>
      <c r="IPI46"/>
      <c r="IPJ46"/>
      <c r="IPK46"/>
      <c r="IPL46"/>
      <c r="IPM46"/>
      <c r="IPN46"/>
      <c r="IPO46"/>
      <c r="IPP46"/>
      <c r="IPQ46"/>
      <c r="IPR46"/>
      <c r="IPS46"/>
      <c r="IPT46"/>
      <c r="IPU46"/>
      <c r="IPV46"/>
      <c r="IPW46"/>
      <c r="IPX46"/>
      <c r="IPY46"/>
      <c r="IPZ46"/>
      <c r="IQA46"/>
      <c r="IQB46"/>
      <c r="IQC46"/>
      <c r="IQD46"/>
      <c r="IQE46"/>
      <c r="IQF46"/>
      <c r="IQG46"/>
      <c r="IQH46"/>
      <c r="IQI46"/>
      <c r="IQJ46"/>
      <c r="IQK46"/>
      <c r="IQL46"/>
      <c r="IQM46"/>
      <c r="IQN46"/>
      <c r="IQO46"/>
      <c r="IQP46"/>
      <c r="IQQ46"/>
      <c r="IQR46"/>
      <c r="IQS46"/>
      <c r="IQT46"/>
      <c r="IQU46"/>
      <c r="IQV46"/>
      <c r="IQW46"/>
      <c r="IQX46"/>
      <c r="IQY46"/>
      <c r="IQZ46"/>
      <c r="IRA46"/>
      <c r="IRB46"/>
      <c r="IRC46"/>
      <c r="IRD46"/>
      <c r="IRE46"/>
      <c r="IRF46"/>
      <c r="IRG46"/>
      <c r="IRH46"/>
      <c r="IRI46"/>
      <c r="IRJ46"/>
      <c r="IRK46"/>
      <c r="IRL46"/>
      <c r="IRM46"/>
      <c r="IRN46"/>
      <c r="IRO46"/>
      <c r="IRP46"/>
      <c r="IRQ46"/>
      <c r="IRR46"/>
      <c r="IRS46"/>
      <c r="IRT46"/>
      <c r="IRU46"/>
      <c r="IRV46"/>
      <c r="IRW46"/>
      <c r="IRX46"/>
      <c r="IRY46"/>
      <c r="IRZ46"/>
      <c r="ISA46"/>
      <c r="ISB46"/>
      <c r="ISC46"/>
      <c r="ISD46"/>
      <c r="ISE46"/>
      <c r="ISF46"/>
      <c r="ISG46"/>
      <c r="ISH46"/>
      <c r="ISI46"/>
      <c r="ISJ46"/>
      <c r="ISK46"/>
      <c r="ISL46"/>
      <c r="ISM46"/>
      <c r="ISN46"/>
      <c r="ISO46"/>
      <c r="ISP46"/>
      <c r="ISQ46"/>
      <c r="ISR46"/>
      <c r="ISS46"/>
      <c r="IST46"/>
      <c r="ISU46"/>
      <c r="ISV46"/>
      <c r="ISW46"/>
      <c r="ISX46"/>
      <c r="ISY46"/>
      <c r="ISZ46"/>
      <c r="ITA46"/>
      <c r="ITB46"/>
      <c r="ITC46"/>
      <c r="ITD46"/>
      <c r="ITE46"/>
      <c r="ITF46"/>
      <c r="ITG46"/>
      <c r="ITH46"/>
      <c r="ITI46"/>
      <c r="ITJ46"/>
      <c r="ITK46"/>
      <c r="ITL46"/>
      <c r="ITM46"/>
      <c r="ITN46"/>
      <c r="ITO46"/>
      <c r="ITP46"/>
      <c r="ITQ46"/>
      <c r="ITR46"/>
      <c r="ITS46"/>
      <c r="ITT46"/>
      <c r="ITU46"/>
      <c r="ITV46"/>
      <c r="ITW46"/>
      <c r="ITX46"/>
      <c r="ITY46"/>
      <c r="ITZ46"/>
      <c r="IUA46"/>
      <c r="IUB46"/>
      <c r="IUC46"/>
      <c r="IUD46"/>
      <c r="IUE46"/>
      <c r="IUF46"/>
      <c r="IUG46"/>
      <c r="IUH46"/>
      <c r="IUI46"/>
      <c r="IUJ46"/>
      <c r="IUK46"/>
      <c r="IUL46"/>
      <c r="IUM46"/>
      <c r="IUN46"/>
      <c r="IUO46"/>
      <c r="IUP46"/>
      <c r="IUQ46"/>
      <c r="IUR46"/>
      <c r="IUS46"/>
      <c r="IUT46"/>
      <c r="IUU46"/>
      <c r="IUV46"/>
      <c r="IUW46"/>
      <c r="IUX46"/>
      <c r="IUY46"/>
      <c r="IUZ46"/>
      <c r="IVA46"/>
      <c r="IVB46"/>
      <c r="IVC46"/>
      <c r="IVD46"/>
      <c r="IVE46"/>
      <c r="IVF46"/>
      <c r="IVG46"/>
      <c r="IVH46"/>
      <c r="IVI46"/>
      <c r="IVJ46"/>
      <c r="IVK46"/>
      <c r="IVL46"/>
      <c r="IVM46"/>
      <c r="IVN46"/>
      <c r="IVO46"/>
      <c r="IVP46"/>
      <c r="IVQ46"/>
      <c r="IVR46"/>
      <c r="IVS46"/>
      <c r="IVT46"/>
      <c r="IVU46"/>
      <c r="IVV46"/>
      <c r="IVW46"/>
      <c r="IVX46"/>
      <c r="IVY46"/>
      <c r="IVZ46"/>
      <c r="IWA46"/>
      <c r="IWB46"/>
      <c r="IWC46"/>
      <c r="IWD46"/>
      <c r="IWE46"/>
      <c r="IWF46"/>
      <c r="IWG46"/>
      <c r="IWH46"/>
      <c r="IWI46"/>
      <c r="IWJ46"/>
      <c r="IWK46"/>
      <c r="IWL46"/>
      <c r="IWM46"/>
      <c r="IWN46"/>
      <c r="IWO46"/>
      <c r="IWP46"/>
      <c r="IWQ46"/>
      <c r="IWR46"/>
      <c r="IWS46"/>
      <c r="IWT46"/>
      <c r="IWU46"/>
      <c r="IWV46"/>
      <c r="IWW46"/>
      <c r="IWX46"/>
      <c r="IWY46"/>
      <c r="IWZ46"/>
      <c r="IXA46"/>
      <c r="IXB46"/>
      <c r="IXC46"/>
      <c r="IXD46"/>
      <c r="IXE46"/>
      <c r="IXF46"/>
      <c r="IXG46"/>
      <c r="IXH46"/>
      <c r="IXI46"/>
      <c r="IXJ46"/>
      <c r="IXK46"/>
      <c r="IXL46"/>
      <c r="IXM46"/>
      <c r="IXN46"/>
      <c r="IXO46"/>
      <c r="IXP46"/>
      <c r="IXQ46"/>
      <c r="IXR46"/>
      <c r="IXS46"/>
      <c r="IXT46"/>
      <c r="IXU46"/>
      <c r="IXV46"/>
      <c r="IXW46"/>
      <c r="IXX46"/>
      <c r="IXY46"/>
      <c r="IXZ46"/>
      <c r="IYA46"/>
      <c r="IYB46"/>
      <c r="IYC46"/>
      <c r="IYD46"/>
      <c r="IYE46"/>
      <c r="IYF46"/>
      <c r="IYG46"/>
      <c r="IYH46"/>
      <c r="IYI46"/>
      <c r="IYJ46"/>
      <c r="IYK46"/>
      <c r="IYL46"/>
      <c r="IYM46"/>
      <c r="IYN46"/>
      <c r="IYO46"/>
      <c r="IYP46"/>
      <c r="IYQ46"/>
      <c r="IYR46"/>
      <c r="IYS46"/>
      <c r="IYT46"/>
      <c r="IYU46"/>
      <c r="IYV46"/>
      <c r="IYW46"/>
      <c r="IYX46"/>
      <c r="IYY46"/>
      <c r="IYZ46"/>
      <c r="IZA46"/>
      <c r="IZB46"/>
      <c r="IZC46"/>
      <c r="IZD46"/>
      <c r="IZE46"/>
      <c r="IZF46"/>
      <c r="IZG46"/>
      <c r="IZH46"/>
      <c r="IZI46"/>
      <c r="IZJ46"/>
      <c r="IZK46"/>
      <c r="IZL46"/>
      <c r="IZM46"/>
      <c r="IZN46"/>
      <c r="IZO46"/>
      <c r="IZP46"/>
      <c r="IZQ46"/>
      <c r="IZR46"/>
      <c r="IZS46"/>
      <c r="IZT46"/>
      <c r="IZU46"/>
      <c r="IZV46"/>
      <c r="IZW46"/>
      <c r="IZX46"/>
      <c r="IZY46"/>
      <c r="IZZ46"/>
      <c r="JAA46"/>
      <c r="JAB46"/>
      <c r="JAC46"/>
      <c r="JAD46"/>
      <c r="JAE46"/>
      <c r="JAF46"/>
      <c r="JAG46"/>
      <c r="JAH46"/>
      <c r="JAI46"/>
      <c r="JAJ46"/>
      <c r="JAK46"/>
      <c r="JAL46"/>
      <c r="JAM46"/>
      <c r="JAN46"/>
      <c r="JAO46"/>
      <c r="JAP46"/>
      <c r="JAQ46"/>
      <c r="JAR46"/>
      <c r="JAS46"/>
      <c r="JAT46"/>
      <c r="JAU46"/>
      <c r="JAV46"/>
      <c r="JAW46"/>
      <c r="JAX46"/>
      <c r="JAY46"/>
      <c r="JAZ46"/>
      <c r="JBA46"/>
      <c r="JBB46"/>
      <c r="JBC46"/>
      <c r="JBD46"/>
      <c r="JBE46"/>
      <c r="JBF46"/>
      <c r="JBG46"/>
      <c r="JBH46"/>
      <c r="JBI46"/>
      <c r="JBJ46"/>
      <c r="JBK46"/>
      <c r="JBL46"/>
      <c r="JBM46"/>
      <c r="JBN46"/>
      <c r="JBO46"/>
      <c r="JBP46"/>
      <c r="JBQ46"/>
      <c r="JBR46"/>
      <c r="JBS46"/>
      <c r="JBT46"/>
      <c r="JBU46"/>
      <c r="JBV46"/>
      <c r="JBW46"/>
      <c r="JBX46"/>
      <c r="JBY46"/>
      <c r="JBZ46"/>
      <c r="JCA46"/>
      <c r="JCB46"/>
      <c r="JCC46"/>
      <c r="JCD46"/>
      <c r="JCE46"/>
      <c r="JCF46"/>
      <c r="JCG46"/>
      <c r="JCH46"/>
      <c r="JCI46"/>
      <c r="JCJ46"/>
      <c r="JCK46"/>
      <c r="JCL46"/>
      <c r="JCM46"/>
      <c r="JCN46"/>
      <c r="JCO46"/>
      <c r="JCP46"/>
      <c r="JCQ46"/>
      <c r="JCR46"/>
      <c r="JCS46"/>
      <c r="JCT46"/>
      <c r="JCU46"/>
      <c r="JCV46"/>
      <c r="JCW46"/>
      <c r="JCX46"/>
      <c r="JCY46"/>
      <c r="JCZ46"/>
      <c r="JDA46"/>
      <c r="JDB46"/>
      <c r="JDC46"/>
      <c r="JDD46"/>
      <c r="JDE46"/>
      <c r="JDF46"/>
      <c r="JDG46"/>
      <c r="JDH46"/>
      <c r="JDI46"/>
      <c r="JDJ46"/>
      <c r="JDK46"/>
      <c r="JDL46"/>
      <c r="JDM46"/>
      <c r="JDN46"/>
      <c r="JDO46"/>
      <c r="JDP46"/>
      <c r="JDQ46"/>
      <c r="JDR46"/>
      <c r="JDS46"/>
      <c r="JDT46"/>
      <c r="JDU46"/>
      <c r="JDV46"/>
      <c r="JDW46"/>
      <c r="JDX46"/>
      <c r="JDY46"/>
      <c r="JDZ46"/>
      <c r="JEA46"/>
      <c r="JEB46"/>
      <c r="JEC46"/>
      <c r="JED46"/>
      <c r="JEE46"/>
      <c r="JEF46"/>
      <c r="JEG46"/>
      <c r="JEH46"/>
      <c r="JEI46"/>
      <c r="JEJ46"/>
      <c r="JEK46"/>
      <c r="JEL46"/>
      <c r="JEM46"/>
      <c r="JEN46"/>
      <c r="JEO46"/>
      <c r="JEP46"/>
      <c r="JEQ46"/>
      <c r="JER46"/>
      <c r="JES46"/>
      <c r="JET46"/>
      <c r="JEU46"/>
      <c r="JEV46"/>
      <c r="JEW46"/>
      <c r="JEX46"/>
      <c r="JEY46"/>
      <c r="JEZ46"/>
      <c r="JFA46"/>
      <c r="JFB46"/>
      <c r="JFC46"/>
      <c r="JFD46"/>
      <c r="JFE46"/>
      <c r="JFF46"/>
      <c r="JFG46"/>
      <c r="JFH46"/>
      <c r="JFI46"/>
      <c r="JFJ46"/>
      <c r="JFK46"/>
      <c r="JFL46"/>
      <c r="JFM46"/>
      <c r="JFN46"/>
      <c r="JFO46"/>
      <c r="JFP46"/>
      <c r="JFQ46"/>
      <c r="JFR46"/>
      <c r="JFS46"/>
      <c r="JFT46"/>
      <c r="JFU46"/>
      <c r="JFV46"/>
      <c r="JFW46"/>
      <c r="JFX46"/>
      <c r="JFY46"/>
      <c r="JFZ46"/>
      <c r="JGA46"/>
      <c r="JGB46"/>
      <c r="JGC46"/>
      <c r="JGD46"/>
      <c r="JGE46"/>
      <c r="JGF46"/>
      <c r="JGG46"/>
      <c r="JGH46"/>
      <c r="JGI46"/>
      <c r="JGJ46"/>
      <c r="JGK46"/>
      <c r="JGL46"/>
      <c r="JGM46"/>
      <c r="JGN46"/>
      <c r="JGO46"/>
      <c r="JGP46"/>
      <c r="JGQ46"/>
      <c r="JGR46"/>
      <c r="JGS46"/>
      <c r="JGT46"/>
      <c r="JGU46"/>
      <c r="JGV46"/>
      <c r="JGW46"/>
      <c r="JGX46"/>
      <c r="JGY46"/>
      <c r="JGZ46"/>
      <c r="JHA46"/>
      <c r="JHB46"/>
      <c r="JHC46"/>
      <c r="JHD46"/>
      <c r="JHE46"/>
      <c r="JHF46"/>
      <c r="JHG46"/>
      <c r="JHH46"/>
      <c r="JHI46"/>
      <c r="JHJ46"/>
      <c r="JHK46"/>
      <c r="JHL46"/>
      <c r="JHM46"/>
      <c r="JHN46"/>
      <c r="JHO46"/>
      <c r="JHP46"/>
      <c r="JHQ46"/>
      <c r="JHR46"/>
      <c r="JHS46"/>
      <c r="JHT46"/>
      <c r="JHU46"/>
      <c r="JHV46"/>
      <c r="JHW46"/>
      <c r="JHX46"/>
      <c r="JHY46"/>
      <c r="JHZ46"/>
      <c r="JIA46"/>
      <c r="JIB46"/>
      <c r="JIC46"/>
      <c r="JID46"/>
      <c r="JIE46"/>
      <c r="JIF46"/>
      <c r="JIG46"/>
      <c r="JIH46"/>
      <c r="JII46"/>
      <c r="JIJ46"/>
      <c r="JIK46"/>
      <c r="JIL46"/>
      <c r="JIM46"/>
      <c r="JIN46"/>
      <c r="JIO46"/>
      <c r="JIP46"/>
      <c r="JIQ46"/>
      <c r="JIR46"/>
      <c r="JIS46"/>
      <c r="JIT46"/>
      <c r="JIU46"/>
      <c r="JIV46"/>
      <c r="JIW46"/>
      <c r="JIX46"/>
      <c r="JIY46"/>
      <c r="JIZ46"/>
      <c r="JJA46"/>
      <c r="JJB46"/>
      <c r="JJC46"/>
      <c r="JJD46"/>
      <c r="JJE46"/>
      <c r="JJF46"/>
      <c r="JJG46"/>
      <c r="JJH46"/>
      <c r="JJI46"/>
      <c r="JJJ46"/>
      <c r="JJK46"/>
      <c r="JJL46"/>
      <c r="JJM46"/>
      <c r="JJN46"/>
      <c r="JJO46"/>
      <c r="JJP46"/>
      <c r="JJQ46"/>
      <c r="JJR46"/>
      <c r="JJS46"/>
      <c r="JJT46"/>
      <c r="JJU46"/>
      <c r="JJV46"/>
      <c r="JJW46"/>
      <c r="JJX46"/>
      <c r="JJY46"/>
      <c r="JJZ46"/>
      <c r="JKA46"/>
      <c r="JKB46"/>
      <c r="JKC46"/>
      <c r="JKD46"/>
      <c r="JKE46"/>
      <c r="JKF46"/>
      <c r="JKG46"/>
      <c r="JKH46"/>
      <c r="JKI46"/>
      <c r="JKJ46"/>
      <c r="JKK46"/>
      <c r="JKL46"/>
      <c r="JKM46"/>
      <c r="JKN46"/>
      <c r="JKO46"/>
      <c r="JKP46"/>
      <c r="JKQ46"/>
      <c r="JKR46"/>
      <c r="JKS46"/>
      <c r="JKT46"/>
      <c r="JKU46"/>
      <c r="JKV46"/>
      <c r="JKW46"/>
      <c r="JKX46"/>
      <c r="JKY46"/>
      <c r="JKZ46"/>
      <c r="JLA46"/>
      <c r="JLB46"/>
      <c r="JLC46"/>
      <c r="JLD46"/>
      <c r="JLE46"/>
      <c r="JLF46"/>
      <c r="JLG46"/>
      <c r="JLH46"/>
      <c r="JLI46"/>
      <c r="JLJ46"/>
      <c r="JLK46"/>
      <c r="JLL46"/>
      <c r="JLM46"/>
      <c r="JLN46"/>
      <c r="JLO46"/>
      <c r="JLP46"/>
      <c r="JLQ46"/>
      <c r="JLR46"/>
      <c r="JLS46"/>
      <c r="JLT46"/>
      <c r="JLU46"/>
      <c r="JLV46"/>
      <c r="JLW46"/>
      <c r="JLX46"/>
      <c r="JLY46"/>
      <c r="JLZ46"/>
      <c r="JMA46"/>
      <c r="JMB46"/>
      <c r="JMC46"/>
      <c r="JMD46"/>
      <c r="JME46"/>
      <c r="JMF46"/>
      <c r="JMG46"/>
      <c r="JMH46"/>
      <c r="JMI46"/>
      <c r="JMJ46"/>
      <c r="JMK46"/>
      <c r="JML46"/>
      <c r="JMM46"/>
      <c r="JMN46"/>
      <c r="JMO46"/>
      <c r="JMP46"/>
      <c r="JMQ46"/>
      <c r="JMR46"/>
      <c r="JMS46"/>
      <c r="JMT46"/>
      <c r="JMU46"/>
      <c r="JMV46"/>
      <c r="JMW46"/>
      <c r="JMX46"/>
      <c r="JMY46"/>
      <c r="JMZ46"/>
      <c r="JNA46"/>
      <c r="JNB46"/>
      <c r="JNC46"/>
      <c r="JND46"/>
      <c r="JNE46"/>
      <c r="JNF46"/>
      <c r="JNG46"/>
      <c r="JNH46"/>
      <c r="JNI46"/>
      <c r="JNJ46"/>
      <c r="JNK46"/>
      <c r="JNL46"/>
      <c r="JNM46"/>
      <c r="JNN46"/>
      <c r="JNO46"/>
      <c r="JNP46"/>
      <c r="JNQ46"/>
      <c r="JNR46"/>
      <c r="JNS46"/>
      <c r="JNT46"/>
      <c r="JNU46"/>
      <c r="JNV46"/>
      <c r="JNW46"/>
      <c r="JNX46"/>
      <c r="JNY46"/>
      <c r="JNZ46"/>
      <c r="JOA46"/>
      <c r="JOB46"/>
      <c r="JOC46"/>
      <c r="JOD46"/>
      <c r="JOE46"/>
      <c r="JOF46"/>
      <c r="JOG46"/>
      <c r="JOH46"/>
      <c r="JOI46"/>
      <c r="JOJ46"/>
      <c r="JOK46"/>
      <c r="JOL46"/>
      <c r="JOM46"/>
      <c r="JON46"/>
      <c r="JOO46"/>
      <c r="JOP46"/>
      <c r="JOQ46"/>
      <c r="JOR46"/>
      <c r="JOS46"/>
      <c r="JOT46"/>
      <c r="JOU46"/>
      <c r="JOV46"/>
      <c r="JOW46"/>
      <c r="JOX46"/>
      <c r="JOY46"/>
      <c r="JOZ46"/>
      <c r="JPA46"/>
      <c r="JPB46"/>
      <c r="JPC46"/>
      <c r="JPD46"/>
      <c r="JPE46"/>
      <c r="JPF46"/>
      <c r="JPG46"/>
      <c r="JPH46"/>
      <c r="JPI46"/>
      <c r="JPJ46"/>
      <c r="JPK46"/>
      <c r="JPL46"/>
      <c r="JPM46"/>
      <c r="JPN46"/>
      <c r="JPO46"/>
      <c r="JPP46"/>
      <c r="JPQ46"/>
      <c r="JPR46"/>
      <c r="JPS46"/>
      <c r="JPT46"/>
      <c r="JPU46"/>
      <c r="JPV46"/>
      <c r="JPW46"/>
      <c r="JPX46"/>
      <c r="JPY46"/>
      <c r="JPZ46"/>
      <c r="JQA46"/>
      <c r="JQB46"/>
      <c r="JQC46"/>
      <c r="JQD46"/>
      <c r="JQE46"/>
      <c r="JQF46"/>
      <c r="JQG46"/>
      <c r="JQH46"/>
      <c r="JQI46"/>
      <c r="JQJ46"/>
      <c r="JQK46"/>
      <c r="JQL46"/>
      <c r="JQM46"/>
      <c r="JQN46"/>
      <c r="JQO46"/>
      <c r="JQP46"/>
      <c r="JQQ46"/>
      <c r="JQR46"/>
      <c r="JQS46"/>
      <c r="JQT46"/>
      <c r="JQU46"/>
      <c r="JQV46"/>
      <c r="JQW46"/>
      <c r="JQX46"/>
      <c r="JQY46"/>
      <c r="JQZ46"/>
      <c r="JRA46"/>
      <c r="JRB46"/>
      <c r="JRC46"/>
      <c r="JRD46"/>
      <c r="JRE46"/>
      <c r="JRF46"/>
      <c r="JRG46"/>
      <c r="JRH46"/>
      <c r="JRI46"/>
      <c r="JRJ46"/>
      <c r="JRK46"/>
      <c r="JRL46"/>
      <c r="JRM46"/>
      <c r="JRN46"/>
      <c r="JRO46"/>
      <c r="JRP46"/>
      <c r="JRQ46"/>
      <c r="JRR46"/>
      <c r="JRS46"/>
      <c r="JRT46"/>
      <c r="JRU46"/>
      <c r="JRV46"/>
      <c r="JRW46"/>
      <c r="JRX46"/>
      <c r="JRY46"/>
      <c r="JRZ46"/>
      <c r="JSA46"/>
      <c r="JSB46"/>
      <c r="JSC46"/>
      <c r="JSD46"/>
      <c r="JSE46"/>
      <c r="JSF46"/>
      <c r="JSG46"/>
      <c r="JSH46"/>
      <c r="JSI46"/>
      <c r="JSJ46"/>
      <c r="JSK46"/>
      <c r="JSL46"/>
      <c r="JSM46"/>
      <c r="JSN46"/>
      <c r="JSO46"/>
      <c r="JSP46"/>
      <c r="JSQ46"/>
      <c r="JSR46"/>
      <c r="JSS46"/>
      <c r="JST46"/>
      <c r="JSU46"/>
      <c r="JSV46"/>
      <c r="JSW46"/>
      <c r="JSX46"/>
      <c r="JSY46"/>
      <c r="JSZ46"/>
      <c r="JTA46"/>
      <c r="JTB46"/>
      <c r="JTC46"/>
      <c r="JTD46"/>
      <c r="JTE46"/>
      <c r="JTF46"/>
      <c r="JTG46"/>
      <c r="JTH46"/>
      <c r="JTI46"/>
      <c r="JTJ46"/>
      <c r="JTK46"/>
      <c r="JTL46"/>
      <c r="JTM46"/>
      <c r="JTN46"/>
      <c r="JTO46"/>
      <c r="JTP46"/>
      <c r="JTQ46"/>
      <c r="JTR46"/>
      <c r="JTS46"/>
      <c r="JTT46"/>
      <c r="JTU46"/>
      <c r="JTV46"/>
      <c r="JTW46"/>
      <c r="JTX46"/>
      <c r="JTY46"/>
      <c r="JTZ46"/>
      <c r="JUA46"/>
      <c r="JUB46"/>
      <c r="JUC46"/>
      <c r="JUD46"/>
      <c r="JUE46"/>
      <c r="JUF46"/>
      <c r="JUG46"/>
      <c r="JUH46"/>
      <c r="JUI46"/>
      <c r="JUJ46"/>
      <c r="JUK46"/>
      <c r="JUL46"/>
      <c r="JUM46"/>
      <c r="JUN46"/>
      <c r="JUO46"/>
      <c r="JUP46"/>
      <c r="JUQ46"/>
      <c r="JUR46"/>
      <c r="JUS46"/>
      <c r="JUT46"/>
      <c r="JUU46"/>
      <c r="JUV46"/>
      <c r="JUW46"/>
      <c r="JUX46"/>
      <c r="JUY46"/>
      <c r="JUZ46"/>
      <c r="JVA46"/>
      <c r="JVB46"/>
      <c r="JVC46"/>
      <c r="JVD46"/>
      <c r="JVE46"/>
      <c r="JVF46"/>
      <c r="JVG46"/>
      <c r="JVH46"/>
      <c r="JVI46"/>
      <c r="JVJ46"/>
      <c r="JVK46"/>
      <c r="JVL46"/>
      <c r="JVM46"/>
      <c r="JVN46"/>
      <c r="JVO46"/>
      <c r="JVP46"/>
      <c r="JVQ46"/>
      <c r="JVR46"/>
      <c r="JVS46"/>
      <c r="JVT46"/>
      <c r="JVU46"/>
      <c r="JVV46"/>
      <c r="JVW46"/>
      <c r="JVX46"/>
      <c r="JVY46"/>
      <c r="JVZ46"/>
      <c r="JWA46"/>
      <c r="JWB46"/>
      <c r="JWC46"/>
      <c r="JWD46"/>
      <c r="JWE46"/>
      <c r="JWF46"/>
      <c r="JWG46"/>
      <c r="JWH46"/>
      <c r="JWI46"/>
      <c r="JWJ46"/>
      <c r="JWK46"/>
      <c r="JWL46"/>
      <c r="JWM46"/>
      <c r="JWN46"/>
      <c r="JWO46"/>
      <c r="JWP46"/>
      <c r="JWQ46"/>
      <c r="JWR46"/>
      <c r="JWS46"/>
      <c r="JWT46"/>
      <c r="JWU46"/>
      <c r="JWV46"/>
      <c r="JWW46"/>
      <c r="JWX46"/>
      <c r="JWY46"/>
      <c r="JWZ46"/>
      <c r="JXA46"/>
      <c r="JXB46"/>
      <c r="JXC46"/>
      <c r="JXD46"/>
      <c r="JXE46"/>
      <c r="JXF46"/>
      <c r="JXG46"/>
      <c r="JXH46"/>
      <c r="JXI46"/>
      <c r="JXJ46"/>
      <c r="JXK46"/>
      <c r="JXL46"/>
      <c r="JXM46"/>
      <c r="JXN46"/>
      <c r="JXO46"/>
      <c r="JXP46"/>
      <c r="JXQ46"/>
      <c r="JXR46"/>
      <c r="JXS46"/>
      <c r="JXT46"/>
      <c r="JXU46"/>
      <c r="JXV46"/>
      <c r="JXW46"/>
      <c r="JXX46"/>
      <c r="JXY46"/>
      <c r="JXZ46"/>
      <c r="JYA46"/>
      <c r="JYB46"/>
      <c r="JYC46"/>
      <c r="JYD46"/>
      <c r="JYE46"/>
      <c r="JYF46"/>
      <c r="JYG46"/>
      <c r="JYH46"/>
      <c r="JYI46"/>
      <c r="JYJ46"/>
      <c r="JYK46"/>
      <c r="JYL46"/>
      <c r="JYM46"/>
      <c r="JYN46"/>
      <c r="JYO46"/>
      <c r="JYP46"/>
      <c r="JYQ46"/>
      <c r="JYR46"/>
      <c r="JYS46"/>
      <c r="JYT46"/>
      <c r="JYU46"/>
      <c r="JYV46"/>
      <c r="JYW46"/>
      <c r="JYX46"/>
      <c r="JYY46"/>
      <c r="JYZ46"/>
      <c r="JZA46"/>
      <c r="JZB46"/>
      <c r="JZC46"/>
      <c r="JZD46"/>
      <c r="JZE46"/>
      <c r="JZF46"/>
      <c r="JZG46"/>
      <c r="JZH46"/>
      <c r="JZI46"/>
      <c r="JZJ46"/>
      <c r="JZK46"/>
      <c r="JZL46"/>
      <c r="JZM46"/>
      <c r="JZN46"/>
      <c r="JZO46"/>
      <c r="JZP46"/>
      <c r="JZQ46"/>
      <c r="JZR46"/>
      <c r="JZS46"/>
      <c r="JZT46"/>
      <c r="JZU46"/>
      <c r="JZV46"/>
      <c r="JZW46"/>
      <c r="JZX46"/>
      <c r="JZY46"/>
      <c r="JZZ46"/>
      <c r="KAA46"/>
      <c r="KAB46"/>
      <c r="KAC46"/>
      <c r="KAD46"/>
      <c r="KAE46"/>
      <c r="KAF46"/>
      <c r="KAG46"/>
      <c r="KAH46"/>
      <c r="KAI46"/>
      <c r="KAJ46"/>
      <c r="KAK46"/>
      <c r="KAL46"/>
      <c r="KAM46"/>
      <c r="KAN46"/>
      <c r="KAO46"/>
      <c r="KAP46"/>
      <c r="KAQ46"/>
      <c r="KAR46"/>
      <c r="KAS46"/>
      <c r="KAT46"/>
      <c r="KAU46"/>
      <c r="KAV46"/>
      <c r="KAW46"/>
      <c r="KAX46"/>
      <c r="KAY46"/>
      <c r="KAZ46"/>
      <c r="KBA46"/>
      <c r="KBB46"/>
      <c r="KBC46"/>
      <c r="KBD46"/>
      <c r="KBE46"/>
      <c r="KBF46"/>
      <c r="KBG46"/>
      <c r="KBH46"/>
      <c r="KBI46"/>
      <c r="KBJ46"/>
      <c r="KBK46"/>
      <c r="KBL46"/>
      <c r="KBM46"/>
      <c r="KBN46"/>
      <c r="KBO46"/>
      <c r="KBP46"/>
      <c r="KBQ46"/>
      <c r="KBR46"/>
      <c r="KBS46"/>
      <c r="KBT46"/>
      <c r="KBU46"/>
      <c r="KBV46"/>
      <c r="KBW46"/>
      <c r="KBX46"/>
      <c r="KBY46"/>
      <c r="KBZ46"/>
      <c r="KCA46"/>
      <c r="KCB46"/>
      <c r="KCC46"/>
      <c r="KCD46"/>
      <c r="KCE46"/>
      <c r="KCF46"/>
      <c r="KCG46"/>
      <c r="KCH46"/>
      <c r="KCI46"/>
      <c r="KCJ46"/>
      <c r="KCK46"/>
      <c r="KCL46"/>
      <c r="KCM46"/>
      <c r="KCN46"/>
      <c r="KCO46"/>
      <c r="KCP46"/>
      <c r="KCQ46"/>
      <c r="KCR46"/>
      <c r="KCS46"/>
      <c r="KCT46"/>
      <c r="KCU46"/>
      <c r="KCV46"/>
      <c r="KCW46"/>
      <c r="KCX46"/>
      <c r="KCY46"/>
      <c r="KCZ46"/>
      <c r="KDA46"/>
      <c r="KDB46"/>
      <c r="KDC46"/>
      <c r="KDD46"/>
      <c r="KDE46"/>
      <c r="KDF46"/>
      <c r="KDG46"/>
      <c r="KDH46"/>
      <c r="KDI46"/>
      <c r="KDJ46"/>
      <c r="KDK46"/>
      <c r="KDL46"/>
      <c r="KDM46"/>
      <c r="KDN46"/>
      <c r="KDO46"/>
      <c r="KDP46"/>
      <c r="KDQ46"/>
      <c r="KDR46"/>
      <c r="KDS46"/>
      <c r="KDT46"/>
      <c r="KDU46"/>
      <c r="KDV46"/>
      <c r="KDW46"/>
      <c r="KDX46"/>
      <c r="KDY46"/>
      <c r="KDZ46"/>
      <c r="KEA46"/>
      <c r="KEB46"/>
      <c r="KEC46"/>
      <c r="KED46"/>
      <c r="KEE46"/>
      <c r="KEF46"/>
      <c r="KEG46"/>
      <c r="KEH46"/>
      <c r="KEI46"/>
      <c r="KEJ46"/>
      <c r="KEK46"/>
      <c r="KEL46"/>
      <c r="KEM46"/>
      <c r="KEN46"/>
      <c r="KEO46"/>
      <c r="KEP46"/>
      <c r="KEQ46"/>
      <c r="KER46"/>
      <c r="KES46"/>
      <c r="KET46"/>
      <c r="KEU46"/>
      <c r="KEV46"/>
      <c r="KEW46"/>
      <c r="KEX46"/>
      <c r="KEY46"/>
      <c r="KEZ46"/>
      <c r="KFA46"/>
      <c r="KFB46"/>
      <c r="KFC46"/>
      <c r="KFD46"/>
      <c r="KFE46"/>
      <c r="KFF46"/>
      <c r="KFG46"/>
      <c r="KFH46"/>
      <c r="KFI46"/>
      <c r="KFJ46"/>
      <c r="KFK46"/>
      <c r="KFL46"/>
      <c r="KFM46"/>
      <c r="KFN46"/>
      <c r="KFO46"/>
      <c r="KFP46"/>
      <c r="KFQ46"/>
      <c r="KFR46"/>
      <c r="KFS46"/>
      <c r="KFT46"/>
      <c r="KFU46"/>
      <c r="KFV46"/>
      <c r="KFW46"/>
      <c r="KFX46"/>
      <c r="KFY46"/>
      <c r="KFZ46"/>
      <c r="KGA46"/>
      <c r="KGB46"/>
      <c r="KGC46"/>
      <c r="KGD46"/>
      <c r="KGE46"/>
      <c r="KGF46"/>
      <c r="KGG46"/>
      <c r="KGH46"/>
      <c r="KGI46"/>
      <c r="KGJ46"/>
      <c r="KGK46"/>
      <c r="KGL46"/>
      <c r="KGM46"/>
      <c r="KGN46"/>
      <c r="KGO46"/>
      <c r="KGP46"/>
      <c r="KGQ46"/>
      <c r="KGR46"/>
      <c r="KGS46"/>
      <c r="KGT46"/>
      <c r="KGU46"/>
      <c r="KGV46"/>
      <c r="KGW46"/>
      <c r="KGX46"/>
      <c r="KGY46"/>
      <c r="KGZ46"/>
      <c r="KHA46"/>
      <c r="KHB46"/>
      <c r="KHC46"/>
      <c r="KHD46"/>
      <c r="KHE46"/>
      <c r="KHF46"/>
      <c r="KHG46"/>
      <c r="KHH46"/>
      <c r="KHI46"/>
      <c r="KHJ46"/>
      <c r="KHK46"/>
      <c r="KHL46"/>
      <c r="KHM46"/>
      <c r="KHN46"/>
      <c r="KHO46"/>
      <c r="KHP46"/>
      <c r="KHQ46"/>
      <c r="KHR46"/>
      <c r="KHS46"/>
      <c r="KHT46"/>
      <c r="KHU46"/>
      <c r="KHV46"/>
      <c r="KHW46"/>
      <c r="KHX46"/>
      <c r="KHY46"/>
      <c r="KHZ46"/>
      <c r="KIA46"/>
      <c r="KIB46"/>
      <c r="KIC46"/>
      <c r="KID46"/>
      <c r="KIE46"/>
      <c r="KIF46"/>
      <c r="KIG46"/>
      <c r="KIH46"/>
      <c r="KII46"/>
      <c r="KIJ46"/>
      <c r="KIK46"/>
      <c r="KIL46"/>
      <c r="KIM46"/>
      <c r="KIN46"/>
      <c r="KIO46"/>
      <c r="KIP46"/>
      <c r="KIQ46"/>
      <c r="KIR46"/>
      <c r="KIS46"/>
      <c r="KIT46"/>
      <c r="KIU46"/>
      <c r="KIV46"/>
      <c r="KIW46"/>
      <c r="KIX46"/>
      <c r="KIY46"/>
      <c r="KIZ46"/>
      <c r="KJA46"/>
      <c r="KJB46"/>
      <c r="KJC46"/>
      <c r="KJD46"/>
      <c r="KJE46"/>
      <c r="KJF46"/>
      <c r="KJG46"/>
      <c r="KJH46"/>
      <c r="KJI46"/>
      <c r="KJJ46"/>
      <c r="KJK46"/>
      <c r="KJL46"/>
      <c r="KJM46"/>
      <c r="KJN46"/>
      <c r="KJO46"/>
      <c r="KJP46"/>
      <c r="KJQ46"/>
      <c r="KJR46"/>
      <c r="KJS46"/>
      <c r="KJT46"/>
      <c r="KJU46"/>
      <c r="KJV46"/>
      <c r="KJW46"/>
      <c r="KJX46"/>
      <c r="KJY46"/>
      <c r="KJZ46"/>
      <c r="KKA46"/>
      <c r="KKB46"/>
      <c r="KKC46"/>
      <c r="KKD46"/>
      <c r="KKE46"/>
      <c r="KKF46"/>
      <c r="KKG46"/>
      <c r="KKH46"/>
      <c r="KKI46"/>
      <c r="KKJ46"/>
      <c r="KKK46"/>
      <c r="KKL46"/>
      <c r="KKM46"/>
      <c r="KKN46"/>
      <c r="KKO46"/>
      <c r="KKP46"/>
      <c r="KKQ46"/>
      <c r="KKR46"/>
      <c r="KKS46"/>
      <c r="KKT46"/>
      <c r="KKU46"/>
      <c r="KKV46"/>
      <c r="KKW46"/>
      <c r="KKX46"/>
      <c r="KKY46"/>
      <c r="KKZ46"/>
      <c r="KLA46"/>
      <c r="KLB46"/>
      <c r="KLC46"/>
      <c r="KLD46"/>
      <c r="KLE46"/>
      <c r="KLF46"/>
      <c r="KLG46"/>
      <c r="KLH46"/>
      <c r="KLI46"/>
      <c r="KLJ46"/>
      <c r="KLK46"/>
      <c r="KLL46"/>
      <c r="KLM46"/>
      <c r="KLN46"/>
      <c r="KLO46"/>
      <c r="KLP46"/>
      <c r="KLQ46"/>
      <c r="KLR46"/>
      <c r="KLS46"/>
      <c r="KLT46"/>
      <c r="KLU46"/>
      <c r="KLV46"/>
      <c r="KLW46"/>
      <c r="KLX46"/>
      <c r="KLY46"/>
      <c r="KLZ46"/>
      <c r="KMA46"/>
      <c r="KMB46"/>
      <c r="KMC46"/>
      <c r="KMD46"/>
      <c r="KME46"/>
      <c r="KMF46"/>
      <c r="KMG46"/>
      <c r="KMH46"/>
      <c r="KMI46"/>
      <c r="KMJ46"/>
      <c r="KMK46"/>
      <c r="KML46"/>
      <c r="KMM46"/>
      <c r="KMN46"/>
      <c r="KMO46"/>
      <c r="KMP46"/>
      <c r="KMQ46"/>
      <c r="KMR46"/>
      <c r="KMS46"/>
      <c r="KMT46"/>
      <c r="KMU46"/>
      <c r="KMV46"/>
      <c r="KMW46"/>
      <c r="KMX46"/>
      <c r="KMY46"/>
      <c r="KMZ46"/>
      <c r="KNA46"/>
      <c r="KNB46"/>
      <c r="KNC46"/>
      <c r="KND46"/>
      <c r="KNE46"/>
      <c r="KNF46"/>
      <c r="KNG46"/>
      <c r="KNH46"/>
      <c r="KNI46"/>
      <c r="KNJ46"/>
      <c r="KNK46"/>
      <c r="KNL46"/>
      <c r="KNM46"/>
      <c r="KNN46"/>
      <c r="KNO46"/>
      <c r="KNP46"/>
      <c r="KNQ46"/>
      <c r="KNR46"/>
      <c r="KNS46"/>
      <c r="KNT46"/>
      <c r="KNU46"/>
      <c r="KNV46"/>
      <c r="KNW46"/>
      <c r="KNX46"/>
      <c r="KNY46"/>
      <c r="KNZ46"/>
      <c r="KOA46"/>
      <c r="KOB46"/>
      <c r="KOC46"/>
      <c r="KOD46"/>
      <c r="KOE46"/>
      <c r="KOF46"/>
      <c r="KOG46"/>
      <c r="KOH46"/>
      <c r="KOI46"/>
      <c r="KOJ46"/>
      <c r="KOK46"/>
      <c r="KOL46"/>
      <c r="KOM46"/>
      <c r="KON46"/>
      <c r="KOO46"/>
      <c r="KOP46"/>
      <c r="KOQ46"/>
      <c r="KOR46"/>
      <c r="KOS46"/>
      <c r="KOT46"/>
      <c r="KOU46"/>
      <c r="KOV46"/>
      <c r="KOW46"/>
      <c r="KOX46"/>
      <c r="KOY46"/>
      <c r="KOZ46"/>
      <c r="KPA46"/>
      <c r="KPB46"/>
      <c r="KPC46"/>
      <c r="KPD46"/>
      <c r="KPE46"/>
      <c r="KPF46"/>
      <c r="KPG46"/>
      <c r="KPH46"/>
      <c r="KPI46"/>
      <c r="KPJ46"/>
      <c r="KPK46"/>
      <c r="KPL46"/>
      <c r="KPM46"/>
      <c r="KPN46"/>
      <c r="KPO46"/>
      <c r="KPP46"/>
      <c r="KPQ46"/>
      <c r="KPR46"/>
      <c r="KPS46"/>
      <c r="KPT46"/>
      <c r="KPU46"/>
      <c r="KPV46"/>
      <c r="KPW46"/>
      <c r="KPX46"/>
      <c r="KPY46"/>
      <c r="KPZ46"/>
      <c r="KQA46"/>
      <c r="KQB46"/>
      <c r="KQC46"/>
      <c r="KQD46"/>
      <c r="KQE46"/>
      <c r="KQF46"/>
      <c r="KQG46"/>
      <c r="KQH46"/>
      <c r="KQI46"/>
      <c r="KQJ46"/>
      <c r="KQK46"/>
      <c r="KQL46"/>
      <c r="KQM46"/>
      <c r="KQN46"/>
      <c r="KQO46"/>
      <c r="KQP46"/>
      <c r="KQQ46"/>
      <c r="KQR46"/>
      <c r="KQS46"/>
      <c r="KQT46"/>
      <c r="KQU46"/>
      <c r="KQV46"/>
      <c r="KQW46"/>
      <c r="KQX46"/>
      <c r="KQY46"/>
      <c r="KQZ46"/>
      <c r="KRA46"/>
      <c r="KRB46"/>
      <c r="KRC46"/>
      <c r="KRD46"/>
      <c r="KRE46"/>
      <c r="KRF46"/>
      <c r="KRG46"/>
      <c r="KRH46"/>
      <c r="KRI46"/>
      <c r="KRJ46"/>
      <c r="KRK46"/>
      <c r="KRL46"/>
      <c r="KRM46"/>
      <c r="KRN46"/>
      <c r="KRO46"/>
      <c r="KRP46"/>
      <c r="KRQ46"/>
      <c r="KRR46"/>
      <c r="KRS46"/>
      <c r="KRT46"/>
      <c r="KRU46"/>
      <c r="KRV46"/>
      <c r="KRW46"/>
      <c r="KRX46"/>
      <c r="KRY46"/>
      <c r="KRZ46"/>
      <c r="KSA46"/>
      <c r="KSB46"/>
      <c r="KSC46"/>
      <c r="KSD46"/>
      <c r="KSE46"/>
      <c r="KSF46"/>
      <c r="KSG46"/>
      <c r="KSH46"/>
      <c r="KSI46"/>
      <c r="KSJ46"/>
      <c r="KSK46"/>
      <c r="KSL46"/>
      <c r="KSM46"/>
      <c r="KSN46"/>
      <c r="KSO46"/>
      <c r="KSP46"/>
      <c r="KSQ46"/>
      <c r="KSR46"/>
      <c r="KSS46"/>
      <c r="KST46"/>
      <c r="KSU46"/>
      <c r="KSV46"/>
      <c r="KSW46"/>
      <c r="KSX46"/>
      <c r="KSY46"/>
      <c r="KSZ46"/>
      <c r="KTA46"/>
      <c r="KTB46"/>
      <c r="KTC46"/>
      <c r="KTD46"/>
      <c r="KTE46"/>
      <c r="KTF46"/>
      <c r="KTG46"/>
      <c r="KTH46"/>
      <c r="KTI46"/>
      <c r="KTJ46"/>
      <c r="KTK46"/>
      <c r="KTL46"/>
      <c r="KTM46"/>
      <c r="KTN46"/>
      <c r="KTO46"/>
      <c r="KTP46"/>
      <c r="KTQ46"/>
      <c r="KTR46"/>
      <c r="KTS46"/>
      <c r="KTT46"/>
      <c r="KTU46"/>
      <c r="KTV46"/>
      <c r="KTW46"/>
      <c r="KTX46"/>
      <c r="KTY46"/>
      <c r="KTZ46"/>
      <c r="KUA46"/>
      <c r="KUB46"/>
      <c r="KUC46"/>
      <c r="KUD46"/>
      <c r="KUE46"/>
      <c r="KUF46"/>
      <c r="KUG46"/>
      <c r="KUH46"/>
      <c r="KUI46"/>
      <c r="KUJ46"/>
      <c r="KUK46"/>
      <c r="KUL46"/>
      <c r="KUM46"/>
      <c r="KUN46"/>
      <c r="KUO46"/>
      <c r="KUP46"/>
      <c r="KUQ46"/>
      <c r="KUR46"/>
      <c r="KUS46"/>
      <c r="KUT46"/>
      <c r="KUU46"/>
      <c r="KUV46"/>
      <c r="KUW46"/>
      <c r="KUX46"/>
      <c r="KUY46"/>
      <c r="KUZ46"/>
      <c r="KVA46"/>
      <c r="KVB46"/>
      <c r="KVC46"/>
      <c r="KVD46"/>
      <c r="KVE46"/>
      <c r="KVF46"/>
      <c r="KVG46"/>
      <c r="KVH46"/>
      <c r="KVI46"/>
      <c r="KVJ46"/>
      <c r="KVK46"/>
      <c r="KVL46"/>
      <c r="KVM46"/>
      <c r="KVN46"/>
      <c r="KVO46"/>
      <c r="KVP46"/>
      <c r="KVQ46"/>
      <c r="KVR46"/>
      <c r="KVS46"/>
      <c r="KVT46"/>
      <c r="KVU46"/>
      <c r="KVV46"/>
      <c r="KVW46"/>
      <c r="KVX46"/>
      <c r="KVY46"/>
      <c r="KVZ46"/>
      <c r="KWA46"/>
      <c r="KWB46"/>
      <c r="KWC46"/>
      <c r="KWD46"/>
      <c r="KWE46"/>
      <c r="KWF46"/>
      <c r="KWG46"/>
      <c r="KWH46"/>
      <c r="KWI46"/>
      <c r="KWJ46"/>
      <c r="KWK46"/>
      <c r="KWL46"/>
      <c r="KWM46"/>
      <c r="KWN46"/>
      <c r="KWO46"/>
      <c r="KWP46"/>
      <c r="KWQ46"/>
      <c r="KWR46"/>
      <c r="KWS46"/>
      <c r="KWT46"/>
      <c r="KWU46"/>
      <c r="KWV46"/>
      <c r="KWW46"/>
      <c r="KWX46"/>
      <c r="KWY46"/>
      <c r="KWZ46"/>
      <c r="KXA46"/>
      <c r="KXB46"/>
      <c r="KXC46"/>
      <c r="KXD46"/>
      <c r="KXE46"/>
      <c r="KXF46"/>
      <c r="KXG46"/>
      <c r="KXH46"/>
      <c r="KXI46"/>
      <c r="KXJ46"/>
      <c r="KXK46"/>
      <c r="KXL46"/>
      <c r="KXM46"/>
      <c r="KXN46"/>
      <c r="KXO46"/>
      <c r="KXP46"/>
      <c r="KXQ46"/>
      <c r="KXR46"/>
      <c r="KXS46"/>
      <c r="KXT46"/>
      <c r="KXU46"/>
      <c r="KXV46"/>
      <c r="KXW46"/>
      <c r="KXX46"/>
      <c r="KXY46"/>
      <c r="KXZ46"/>
      <c r="KYA46"/>
      <c r="KYB46"/>
      <c r="KYC46"/>
      <c r="KYD46"/>
      <c r="KYE46"/>
      <c r="KYF46"/>
      <c r="KYG46"/>
      <c r="KYH46"/>
      <c r="KYI46"/>
      <c r="KYJ46"/>
      <c r="KYK46"/>
      <c r="KYL46"/>
      <c r="KYM46"/>
      <c r="KYN46"/>
      <c r="KYO46"/>
      <c r="KYP46"/>
      <c r="KYQ46"/>
      <c r="KYR46"/>
      <c r="KYS46"/>
      <c r="KYT46"/>
      <c r="KYU46"/>
      <c r="KYV46"/>
      <c r="KYW46"/>
      <c r="KYX46"/>
      <c r="KYY46"/>
      <c r="KYZ46"/>
      <c r="KZA46"/>
      <c r="KZB46"/>
      <c r="KZC46"/>
      <c r="KZD46"/>
      <c r="KZE46"/>
      <c r="KZF46"/>
      <c r="KZG46"/>
      <c r="KZH46"/>
      <c r="KZI46"/>
      <c r="KZJ46"/>
      <c r="KZK46"/>
      <c r="KZL46"/>
      <c r="KZM46"/>
      <c r="KZN46"/>
      <c r="KZO46"/>
      <c r="KZP46"/>
      <c r="KZQ46"/>
      <c r="KZR46"/>
      <c r="KZS46"/>
      <c r="KZT46"/>
      <c r="KZU46"/>
      <c r="KZV46"/>
      <c r="KZW46"/>
      <c r="KZX46"/>
      <c r="KZY46"/>
      <c r="KZZ46"/>
      <c r="LAA46"/>
      <c r="LAB46"/>
      <c r="LAC46"/>
      <c r="LAD46"/>
      <c r="LAE46"/>
      <c r="LAF46"/>
      <c r="LAG46"/>
      <c r="LAH46"/>
      <c r="LAI46"/>
      <c r="LAJ46"/>
      <c r="LAK46"/>
      <c r="LAL46"/>
      <c r="LAM46"/>
      <c r="LAN46"/>
      <c r="LAO46"/>
      <c r="LAP46"/>
      <c r="LAQ46"/>
      <c r="LAR46"/>
      <c r="LAS46"/>
      <c r="LAT46"/>
      <c r="LAU46"/>
      <c r="LAV46"/>
      <c r="LAW46"/>
      <c r="LAX46"/>
      <c r="LAY46"/>
      <c r="LAZ46"/>
      <c r="LBA46"/>
      <c r="LBB46"/>
      <c r="LBC46"/>
      <c r="LBD46"/>
      <c r="LBE46"/>
      <c r="LBF46"/>
      <c r="LBG46"/>
      <c r="LBH46"/>
      <c r="LBI46"/>
      <c r="LBJ46"/>
      <c r="LBK46"/>
      <c r="LBL46"/>
      <c r="LBM46"/>
      <c r="LBN46"/>
      <c r="LBO46"/>
      <c r="LBP46"/>
      <c r="LBQ46"/>
      <c r="LBR46"/>
      <c r="LBS46"/>
      <c r="LBT46"/>
      <c r="LBU46"/>
      <c r="LBV46"/>
      <c r="LBW46"/>
      <c r="LBX46"/>
      <c r="LBY46"/>
      <c r="LBZ46"/>
      <c r="LCA46"/>
      <c r="LCB46"/>
      <c r="LCC46"/>
      <c r="LCD46"/>
      <c r="LCE46"/>
      <c r="LCF46"/>
      <c r="LCG46"/>
      <c r="LCH46"/>
      <c r="LCI46"/>
      <c r="LCJ46"/>
      <c r="LCK46"/>
      <c r="LCL46"/>
      <c r="LCM46"/>
      <c r="LCN46"/>
      <c r="LCO46"/>
      <c r="LCP46"/>
      <c r="LCQ46"/>
      <c r="LCR46"/>
      <c r="LCS46"/>
      <c r="LCT46"/>
      <c r="LCU46"/>
      <c r="LCV46"/>
      <c r="LCW46"/>
      <c r="LCX46"/>
      <c r="LCY46"/>
      <c r="LCZ46"/>
      <c r="LDA46"/>
      <c r="LDB46"/>
      <c r="LDC46"/>
      <c r="LDD46"/>
      <c r="LDE46"/>
      <c r="LDF46"/>
      <c r="LDG46"/>
      <c r="LDH46"/>
      <c r="LDI46"/>
      <c r="LDJ46"/>
      <c r="LDK46"/>
      <c r="LDL46"/>
      <c r="LDM46"/>
      <c r="LDN46"/>
      <c r="LDO46"/>
      <c r="LDP46"/>
      <c r="LDQ46"/>
      <c r="LDR46"/>
      <c r="LDS46"/>
      <c r="LDT46"/>
      <c r="LDU46"/>
      <c r="LDV46"/>
      <c r="LDW46"/>
      <c r="LDX46"/>
      <c r="LDY46"/>
      <c r="LDZ46"/>
      <c r="LEA46"/>
      <c r="LEB46"/>
      <c r="LEC46"/>
      <c r="LED46"/>
      <c r="LEE46"/>
      <c r="LEF46"/>
      <c r="LEG46"/>
      <c r="LEH46"/>
      <c r="LEI46"/>
      <c r="LEJ46"/>
      <c r="LEK46"/>
      <c r="LEL46"/>
      <c r="LEM46"/>
      <c r="LEN46"/>
      <c r="LEO46"/>
      <c r="LEP46"/>
      <c r="LEQ46"/>
      <c r="LER46"/>
      <c r="LES46"/>
      <c r="LET46"/>
      <c r="LEU46"/>
      <c r="LEV46"/>
      <c r="LEW46"/>
      <c r="LEX46"/>
      <c r="LEY46"/>
      <c r="LEZ46"/>
      <c r="LFA46"/>
      <c r="LFB46"/>
      <c r="LFC46"/>
      <c r="LFD46"/>
      <c r="LFE46"/>
      <c r="LFF46"/>
      <c r="LFG46"/>
      <c r="LFH46"/>
      <c r="LFI46"/>
      <c r="LFJ46"/>
      <c r="LFK46"/>
      <c r="LFL46"/>
      <c r="LFM46"/>
      <c r="LFN46"/>
      <c r="LFO46"/>
      <c r="LFP46"/>
      <c r="LFQ46"/>
      <c r="LFR46"/>
      <c r="LFS46"/>
      <c r="LFT46"/>
      <c r="LFU46"/>
      <c r="LFV46"/>
      <c r="LFW46"/>
      <c r="LFX46"/>
      <c r="LFY46"/>
      <c r="LFZ46"/>
      <c r="LGA46"/>
      <c r="LGB46"/>
      <c r="LGC46"/>
      <c r="LGD46"/>
      <c r="LGE46"/>
      <c r="LGF46"/>
      <c r="LGG46"/>
      <c r="LGH46"/>
      <c r="LGI46"/>
      <c r="LGJ46"/>
      <c r="LGK46"/>
      <c r="LGL46"/>
      <c r="LGM46"/>
      <c r="LGN46"/>
      <c r="LGO46"/>
      <c r="LGP46"/>
      <c r="LGQ46"/>
      <c r="LGR46"/>
      <c r="LGS46"/>
      <c r="LGT46"/>
      <c r="LGU46"/>
      <c r="LGV46"/>
      <c r="LGW46"/>
      <c r="LGX46"/>
      <c r="LGY46"/>
      <c r="LGZ46"/>
      <c r="LHA46"/>
      <c r="LHB46"/>
      <c r="LHC46"/>
      <c r="LHD46"/>
      <c r="LHE46"/>
      <c r="LHF46"/>
      <c r="LHG46"/>
      <c r="LHH46"/>
      <c r="LHI46"/>
      <c r="LHJ46"/>
      <c r="LHK46"/>
      <c r="LHL46"/>
      <c r="LHM46"/>
      <c r="LHN46"/>
      <c r="LHO46"/>
      <c r="LHP46"/>
      <c r="LHQ46"/>
      <c r="LHR46"/>
      <c r="LHS46"/>
      <c r="LHT46"/>
      <c r="LHU46"/>
      <c r="LHV46"/>
      <c r="LHW46"/>
      <c r="LHX46"/>
      <c r="LHY46"/>
      <c r="LHZ46"/>
      <c r="LIA46"/>
      <c r="LIB46"/>
      <c r="LIC46"/>
      <c r="LID46"/>
      <c r="LIE46"/>
      <c r="LIF46"/>
      <c r="LIG46"/>
      <c r="LIH46"/>
      <c r="LII46"/>
      <c r="LIJ46"/>
      <c r="LIK46"/>
      <c r="LIL46"/>
      <c r="LIM46"/>
      <c r="LIN46"/>
      <c r="LIO46"/>
      <c r="LIP46"/>
      <c r="LIQ46"/>
      <c r="LIR46"/>
      <c r="LIS46"/>
      <c r="LIT46"/>
      <c r="LIU46"/>
      <c r="LIV46"/>
      <c r="LIW46"/>
      <c r="LIX46"/>
      <c r="LIY46"/>
      <c r="LIZ46"/>
      <c r="LJA46"/>
      <c r="LJB46"/>
      <c r="LJC46"/>
      <c r="LJD46"/>
      <c r="LJE46"/>
      <c r="LJF46"/>
      <c r="LJG46"/>
      <c r="LJH46"/>
      <c r="LJI46"/>
      <c r="LJJ46"/>
      <c r="LJK46"/>
      <c r="LJL46"/>
      <c r="LJM46"/>
      <c r="LJN46"/>
      <c r="LJO46"/>
      <c r="LJP46"/>
      <c r="LJQ46"/>
      <c r="LJR46"/>
      <c r="LJS46"/>
      <c r="LJT46"/>
      <c r="LJU46"/>
      <c r="LJV46"/>
      <c r="LJW46"/>
      <c r="LJX46"/>
      <c r="LJY46"/>
      <c r="LJZ46"/>
      <c r="LKA46"/>
      <c r="LKB46"/>
      <c r="LKC46"/>
      <c r="LKD46"/>
      <c r="LKE46"/>
      <c r="LKF46"/>
      <c r="LKG46"/>
      <c r="LKH46"/>
      <c r="LKI46"/>
      <c r="LKJ46"/>
      <c r="LKK46"/>
      <c r="LKL46"/>
      <c r="LKM46"/>
      <c r="LKN46"/>
      <c r="LKO46"/>
      <c r="LKP46"/>
      <c r="LKQ46"/>
      <c r="LKR46"/>
      <c r="LKS46"/>
      <c r="LKT46"/>
      <c r="LKU46"/>
      <c r="LKV46"/>
      <c r="LKW46"/>
      <c r="LKX46"/>
      <c r="LKY46"/>
      <c r="LKZ46"/>
      <c r="LLA46"/>
      <c r="LLB46"/>
      <c r="LLC46"/>
      <c r="LLD46"/>
      <c r="LLE46"/>
      <c r="LLF46"/>
      <c r="LLG46"/>
      <c r="LLH46"/>
      <c r="LLI46"/>
      <c r="LLJ46"/>
      <c r="LLK46"/>
      <c r="LLL46"/>
      <c r="LLM46"/>
      <c r="LLN46"/>
      <c r="LLO46"/>
      <c r="LLP46"/>
      <c r="LLQ46"/>
      <c r="LLR46"/>
      <c r="LLS46"/>
      <c r="LLT46"/>
      <c r="LLU46"/>
      <c r="LLV46"/>
      <c r="LLW46"/>
      <c r="LLX46"/>
      <c r="LLY46"/>
      <c r="LLZ46"/>
      <c r="LMA46"/>
      <c r="LMB46"/>
      <c r="LMC46"/>
      <c r="LMD46"/>
      <c r="LME46"/>
      <c r="LMF46"/>
      <c r="LMG46"/>
      <c r="LMH46"/>
      <c r="LMI46"/>
      <c r="LMJ46"/>
      <c r="LMK46"/>
      <c r="LML46"/>
      <c r="LMM46"/>
      <c r="LMN46"/>
      <c r="LMO46"/>
      <c r="LMP46"/>
      <c r="LMQ46"/>
      <c r="LMR46"/>
      <c r="LMS46"/>
      <c r="LMT46"/>
      <c r="LMU46"/>
      <c r="LMV46"/>
      <c r="LMW46"/>
      <c r="LMX46"/>
      <c r="LMY46"/>
      <c r="LMZ46"/>
      <c r="LNA46"/>
      <c r="LNB46"/>
      <c r="LNC46"/>
      <c r="LND46"/>
      <c r="LNE46"/>
      <c r="LNF46"/>
      <c r="LNG46"/>
      <c r="LNH46"/>
      <c r="LNI46"/>
      <c r="LNJ46"/>
      <c r="LNK46"/>
      <c r="LNL46"/>
      <c r="LNM46"/>
      <c r="LNN46"/>
      <c r="LNO46"/>
      <c r="LNP46"/>
      <c r="LNQ46"/>
      <c r="LNR46"/>
      <c r="LNS46"/>
      <c r="LNT46"/>
      <c r="LNU46"/>
      <c r="LNV46"/>
      <c r="LNW46"/>
      <c r="LNX46"/>
      <c r="LNY46"/>
      <c r="LNZ46"/>
      <c r="LOA46"/>
      <c r="LOB46"/>
      <c r="LOC46"/>
      <c r="LOD46"/>
      <c r="LOE46"/>
      <c r="LOF46"/>
      <c r="LOG46"/>
      <c r="LOH46"/>
      <c r="LOI46"/>
      <c r="LOJ46"/>
      <c r="LOK46"/>
      <c r="LOL46"/>
      <c r="LOM46"/>
      <c r="LON46"/>
      <c r="LOO46"/>
      <c r="LOP46"/>
      <c r="LOQ46"/>
      <c r="LOR46"/>
      <c r="LOS46"/>
      <c r="LOT46"/>
      <c r="LOU46"/>
      <c r="LOV46"/>
      <c r="LOW46"/>
      <c r="LOX46"/>
      <c r="LOY46"/>
      <c r="LOZ46"/>
      <c r="LPA46"/>
      <c r="LPB46"/>
      <c r="LPC46"/>
      <c r="LPD46"/>
      <c r="LPE46"/>
      <c r="LPF46"/>
      <c r="LPG46"/>
      <c r="LPH46"/>
      <c r="LPI46"/>
      <c r="LPJ46"/>
      <c r="LPK46"/>
      <c r="LPL46"/>
      <c r="LPM46"/>
      <c r="LPN46"/>
      <c r="LPO46"/>
      <c r="LPP46"/>
      <c r="LPQ46"/>
      <c r="LPR46"/>
      <c r="LPS46"/>
      <c r="LPT46"/>
      <c r="LPU46"/>
      <c r="LPV46"/>
      <c r="LPW46"/>
      <c r="LPX46"/>
      <c r="LPY46"/>
      <c r="LPZ46"/>
      <c r="LQA46"/>
      <c r="LQB46"/>
      <c r="LQC46"/>
      <c r="LQD46"/>
      <c r="LQE46"/>
      <c r="LQF46"/>
      <c r="LQG46"/>
      <c r="LQH46"/>
      <c r="LQI46"/>
      <c r="LQJ46"/>
      <c r="LQK46"/>
      <c r="LQL46"/>
      <c r="LQM46"/>
      <c r="LQN46"/>
      <c r="LQO46"/>
      <c r="LQP46"/>
      <c r="LQQ46"/>
      <c r="LQR46"/>
      <c r="LQS46"/>
      <c r="LQT46"/>
      <c r="LQU46"/>
      <c r="LQV46"/>
      <c r="LQW46"/>
      <c r="LQX46"/>
      <c r="LQY46"/>
      <c r="LQZ46"/>
      <c r="LRA46"/>
      <c r="LRB46"/>
      <c r="LRC46"/>
      <c r="LRD46"/>
      <c r="LRE46"/>
      <c r="LRF46"/>
      <c r="LRG46"/>
      <c r="LRH46"/>
      <c r="LRI46"/>
      <c r="LRJ46"/>
      <c r="LRK46"/>
      <c r="LRL46"/>
      <c r="LRM46"/>
      <c r="LRN46"/>
      <c r="LRO46"/>
      <c r="LRP46"/>
      <c r="LRQ46"/>
      <c r="LRR46"/>
      <c r="LRS46"/>
      <c r="LRT46"/>
      <c r="LRU46"/>
      <c r="LRV46"/>
      <c r="LRW46"/>
      <c r="LRX46"/>
      <c r="LRY46"/>
      <c r="LRZ46"/>
      <c r="LSA46"/>
      <c r="LSB46"/>
      <c r="LSC46"/>
      <c r="LSD46"/>
      <c r="LSE46"/>
      <c r="LSF46"/>
      <c r="LSG46"/>
      <c r="LSH46"/>
      <c r="LSI46"/>
      <c r="LSJ46"/>
      <c r="LSK46"/>
      <c r="LSL46"/>
      <c r="LSM46"/>
      <c r="LSN46"/>
      <c r="LSO46"/>
      <c r="LSP46"/>
      <c r="LSQ46"/>
      <c r="LSR46"/>
      <c r="LSS46"/>
      <c r="LST46"/>
      <c r="LSU46"/>
      <c r="LSV46"/>
      <c r="LSW46"/>
      <c r="LSX46"/>
      <c r="LSY46"/>
      <c r="LSZ46"/>
      <c r="LTA46"/>
      <c r="LTB46"/>
      <c r="LTC46"/>
      <c r="LTD46"/>
      <c r="LTE46"/>
      <c r="LTF46"/>
      <c r="LTG46"/>
      <c r="LTH46"/>
      <c r="LTI46"/>
      <c r="LTJ46"/>
      <c r="LTK46"/>
      <c r="LTL46"/>
      <c r="LTM46"/>
      <c r="LTN46"/>
      <c r="LTO46"/>
      <c r="LTP46"/>
      <c r="LTQ46"/>
      <c r="LTR46"/>
      <c r="LTS46"/>
      <c r="LTT46"/>
      <c r="LTU46"/>
      <c r="LTV46"/>
      <c r="LTW46"/>
      <c r="LTX46"/>
      <c r="LTY46"/>
      <c r="LTZ46"/>
      <c r="LUA46"/>
      <c r="LUB46"/>
      <c r="LUC46"/>
      <c r="LUD46"/>
      <c r="LUE46"/>
      <c r="LUF46"/>
      <c r="LUG46"/>
      <c r="LUH46"/>
      <c r="LUI46"/>
      <c r="LUJ46"/>
      <c r="LUK46"/>
      <c r="LUL46"/>
      <c r="LUM46"/>
      <c r="LUN46"/>
      <c r="LUO46"/>
      <c r="LUP46"/>
      <c r="LUQ46"/>
      <c r="LUR46"/>
      <c r="LUS46"/>
      <c r="LUT46"/>
      <c r="LUU46"/>
      <c r="LUV46"/>
      <c r="LUW46"/>
      <c r="LUX46"/>
      <c r="LUY46"/>
      <c r="LUZ46"/>
      <c r="LVA46"/>
      <c r="LVB46"/>
      <c r="LVC46"/>
      <c r="LVD46"/>
      <c r="LVE46"/>
      <c r="LVF46"/>
      <c r="LVG46"/>
      <c r="LVH46"/>
      <c r="LVI46"/>
      <c r="LVJ46"/>
      <c r="LVK46"/>
      <c r="LVL46"/>
      <c r="LVM46"/>
      <c r="LVN46"/>
      <c r="LVO46"/>
      <c r="LVP46"/>
      <c r="LVQ46"/>
      <c r="LVR46"/>
      <c r="LVS46"/>
      <c r="LVT46"/>
      <c r="LVU46"/>
      <c r="LVV46"/>
      <c r="LVW46"/>
      <c r="LVX46"/>
      <c r="LVY46"/>
      <c r="LVZ46"/>
      <c r="LWA46"/>
      <c r="LWB46"/>
      <c r="LWC46"/>
      <c r="LWD46"/>
      <c r="LWE46"/>
      <c r="LWF46"/>
      <c r="LWG46"/>
      <c r="LWH46"/>
      <c r="LWI46"/>
      <c r="LWJ46"/>
      <c r="LWK46"/>
      <c r="LWL46"/>
      <c r="LWM46"/>
      <c r="LWN46"/>
      <c r="LWO46"/>
      <c r="LWP46"/>
      <c r="LWQ46"/>
      <c r="LWR46"/>
      <c r="LWS46"/>
      <c r="LWT46"/>
      <c r="LWU46"/>
      <c r="LWV46"/>
      <c r="LWW46"/>
      <c r="LWX46"/>
      <c r="LWY46"/>
      <c r="LWZ46"/>
      <c r="LXA46"/>
      <c r="LXB46"/>
      <c r="LXC46"/>
      <c r="LXD46"/>
      <c r="LXE46"/>
      <c r="LXF46"/>
      <c r="LXG46"/>
      <c r="LXH46"/>
      <c r="LXI46"/>
      <c r="LXJ46"/>
      <c r="LXK46"/>
      <c r="LXL46"/>
      <c r="LXM46"/>
      <c r="LXN46"/>
      <c r="LXO46"/>
      <c r="LXP46"/>
      <c r="LXQ46"/>
      <c r="LXR46"/>
      <c r="LXS46"/>
      <c r="LXT46"/>
      <c r="LXU46"/>
      <c r="LXV46"/>
      <c r="LXW46"/>
      <c r="LXX46"/>
      <c r="LXY46"/>
      <c r="LXZ46"/>
      <c r="LYA46"/>
      <c r="LYB46"/>
      <c r="LYC46"/>
      <c r="LYD46"/>
      <c r="LYE46"/>
      <c r="LYF46"/>
      <c r="LYG46"/>
      <c r="LYH46"/>
      <c r="LYI46"/>
      <c r="LYJ46"/>
      <c r="LYK46"/>
      <c r="LYL46"/>
      <c r="LYM46"/>
      <c r="LYN46"/>
      <c r="LYO46"/>
      <c r="LYP46"/>
      <c r="LYQ46"/>
      <c r="LYR46"/>
      <c r="LYS46"/>
      <c r="LYT46"/>
      <c r="LYU46"/>
      <c r="LYV46"/>
      <c r="LYW46"/>
      <c r="LYX46"/>
      <c r="LYY46"/>
      <c r="LYZ46"/>
      <c r="LZA46"/>
      <c r="LZB46"/>
      <c r="LZC46"/>
      <c r="LZD46"/>
      <c r="LZE46"/>
      <c r="LZF46"/>
      <c r="LZG46"/>
      <c r="LZH46"/>
      <c r="LZI46"/>
      <c r="LZJ46"/>
      <c r="LZK46"/>
      <c r="LZL46"/>
      <c r="LZM46"/>
      <c r="LZN46"/>
      <c r="LZO46"/>
      <c r="LZP46"/>
      <c r="LZQ46"/>
      <c r="LZR46"/>
      <c r="LZS46"/>
      <c r="LZT46"/>
      <c r="LZU46"/>
      <c r="LZV46"/>
      <c r="LZW46"/>
      <c r="LZX46"/>
      <c r="LZY46"/>
      <c r="LZZ46"/>
      <c r="MAA46"/>
      <c r="MAB46"/>
      <c r="MAC46"/>
      <c r="MAD46"/>
      <c r="MAE46"/>
      <c r="MAF46"/>
      <c r="MAG46"/>
      <c r="MAH46"/>
      <c r="MAI46"/>
      <c r="MAJ46"/>
      <c r="MAK46"/>
      <c r="MAL46"/>
      <c r="MAM46"/>
      <c r="MAN46"/>
      <c r="MAO46"/>
      <c r="MAP46"/>
      <c r="MAQ46"/>
      <c r="MAR46"/>
      <c r="MAS46"/>
      <c r="MAT46"/>
      <c r="MAU46"/>
      <c r="MAV46"/>
      <c r="MAW46"/>
      <c r="MAX46"/>
      <c r="MAY46"/>
      <c r="MAZ46"/>
      <c r="MBA46"/>
      <c r="MBB46"/>
      <c r="MBC46"/>
      <c r="MBD46"/>
      <c r="MBE46"/>
      <c r="MBF46"/>
      <c r="MBG46"/>
      <c r="MBH46"/>
      <c r="MBI46"/>
      <c r="MBJ46"/>
      <c r="MBK46"/>
      <c r="MBL46"/>
      <c r="MBM46"/>
      <c r="MBN46"/>
      <c r="MBO46"/>
      <c r="MBP46"/>
      <c r="MBQ46"/>
      <c r="MBR46"/>
      <c r="MBS46"/>
      <c r="MBT46"/>
      <c r="MBU46"/>
      <c r="MBV46"/>
      <c r="MBW46"/>
      <c r="MBX46"/>
      <c r="MBY46"/>
      <c r="MBZ46"/>
      <c r="MCA46"/>
      <c r="MCB46"/>
      <c r="MCC46"/>
      <c r="MCD46"/>
      <c r="MCE46"/>
      <c r="MCF46"/>
      <c r="MCG46"/>
      <c r="MCH46"/>
      <c r="MCI46"/>
      <c r="MCJ46"/>
      <c r="MCK46"/>
      <c r="MCL46"/>
      <c r="MCM46"/>
      <c r="MCN46"/>
      <c r="MCO46"/>
      <c r="MCP46"/>
      <c r="MCQ46"/>
      <c r="MCR46"/>
      <c r="MCS46"/>
      <c r="MCT46"/>
      <c r="MCU46"/>
      <c r="MCV46"/>
      <c r="MCW46"/>
      <c r="MCX46"/>
      <c r="MCY46"/>
      <c r="MCZ46"/>
      <c r="MDA46"/>
      <c r="MDB46"/>
      <c r="MDC46"/>
      <c r="MDD46"/>
      <c r="MDE46"/>
      <c r="MDF46"/>
      <c r="MDG46"/>
      <c r="MDH46"/>
      <c r="MDI46"/>
      <c r="MDJ46"/>
      <c r="MDK46"/>
      <c r="MDL46"/>
      <c r="MDM46"/>
      <c r="MDN46"/>
      <c r="MDO46"/>
      <c r="MDP46"/>
      <c r="MDQ46"/>
      <c r="MDR46"/>
      <c r="MDS46"/>
      <c r="MDT46"/>
      <c r="MDU46"/>
      <c r="MDV46"/>
      <c r="MDW46"/>
      <c r="MDX46"/>
      <c r="MDY46"/>
      <c r="MDZ46"/>
      <c r="MEA46"/>
      <c r="MEB46"/>
      <c r="MEC46"/>
      <c r="MED46"/>
      <c r="MEE46"/>
      <c r="MEF46"/>
      <c r="MEG46"/>
      <c r="MEH46"/>
      <c r="MEI46"/>
      <c r="MEJ46"/>
      <c r="MEK46"/>
      <c r="MEL46"/>
      <c r="MEM46"/>
      <c r="MEN46"/>
      <c r="MEO46"/>
      <c r="MEP46"/>
      <c r="MEQ46"/>
      <c r="MER46"/>
      <c r="MES46"/>
      <c r="MET46"/>
      <c r="MEU46"/>
      <c r="MEV46"/>
      <c r="MEW46"/>
      <c r="MEX46"/>
      <c r="MEY46"/>
      <c r="MEZ46"/>
      <c r="MFA46"/>
      <c r="MFB46"/>
      <c r="MFC46"/>
      <c r="MFD46"/>
      <c r="MFE46"/>
      <c r="MFF46"/>
      <c r="MFG46"/>
      <c r="MFH46"/>
      <c r="MFI46"/>
      <c r="MFJ46"/>
      <c r="MFK46"/>
      <c r="MFL46"/>
      <c r="MFM46"/>
      <c r="MFN46"/>
      <c r="MFO46"/>
      <c r="MFP46"/>
      <c r="MFQ46"/>
      <c r="MFR46"/>
      <c r="MFS46"/>
      <c r="MFT46"/>
      <c r="MFU46"/>
      <c r="MFV46"/>
      <c r="MFW46"/>
      <c r="MFX46"/>
      <c r="MFY46"/>
      <c r="MFZ46"/>
      <c r="MGA46"/>
      <c r="MGB46"/>
      <c r="MGC46"/>
      <c r="MGD46"/>
      <c r="MGE46"/>
      <c r="MGF46"/>
      <c r="MGG46"/>
      <c r="MGH46"/>
      <c r="MGI46"/>
      <c r="MGJ46"/>
      <c r="MGK46"/>
      <c r="MGL46"/>
      <c r="MGM46"/>
      <c r="MGN46"/>
      <c r="MGO46"/>
      <c r="MGP46"/>
      <c r="MGQ46"/>
      <c r="MGR46"/>
      <c r="MGS46"/>
      <c r="MGT46"/>
      <c r="MGU46"/>
      <c r="MGV46"/>
      <c r="MGW46"/>
      <c r="MGX46"/>
      <c r="MGY46"/>
      <c r="MGZ46"/>
      <c r="MHA46"/>
      <c r="MHB46"/>
      <c r="MHC46"/>
      <c r="MHD46"/>
      <c r="MHE46"/>
      <c r="MHF46"/>
      <c r="MHG46"/>
      <c r="MHH46"/>
      <c r="MHI46"/>
      <c r="MHJ46"/>
      <c r="MHK46"/>
      <c r="MHL46"/>
      <c r="MHM46"/>
      <c r="MHN46"/>
      <c r="MHO46"/>
      <c r="MHP46"/>
      <c r="MHQ46"/>
      <c r="MHR46"/>
      <c r="MHS46"/>
      <c r="MHT46"/>
      <c r="MHU46"/>
      <c r="MHV46"/>
      <c r="MHW46"/>
      <c r="MHX46"/>
      <c r="MHY46"/>
      <c r="MHZ46"/>
      <c r="MIA46"/>
      <c r="MIB46"/>
      <c r="MIC46"/>
      <c r="MID46"/>
      <c r="MIE46"/>
      <c r="MIF46"/>
      <c r="MIG46"/>
      <c r="MIH46"/>
      <c r="MII46"/>
      <c r="MIJ46"/>
      <c r="MIK46"/>
      <c r="MIL46"/>
      <c r="MIM46"/>
      <c r="MIN46"/>
      <c r="MIO46"/>
      <c r="MIP46"/>
      <c r="MIQ46"/>
      <c r="MIR46"/>
      <c r="MIS46"/>
      <c r="MIT46"/>
      <c r="MIU46"/>
      <c r="MIV46"/>
      <c r="MIW46"/>
      <c r="MIX46"/>
      <c r="MIY46"/>
      <c r="MIZ46"/>
      <c r="MJA46"/>
      <c r="MJB46"/>
      <c r="MJC46"/>
      <c r="MJD46"/>
      <c r="MJE46"/>
      <c r="MJF46"/>
      <c r="MJG46"/>
      <c r="MJH46"/>
      <c r="MJI46"/>
      <c r="MJJ46"/>
      <c r="MJK46"/>
      <c r="MJL46"/>
      <c r="MJM46"/>
      <c r="MJN46"/>
      <c r="MJO46"/>
      <c r="MJP46"/>
      <c r="MJQ46"/>
      <c r="MJR46"/>
      <c r="MJS46"/>
      <c r="MJT46"/>
      <c r="MJU46"/>
      <c r="MJV46"/>
      <c r="MJW46"/>
      <c r="MJX46"/>
      <c r="MJY46"/>
      <c r="MJZ46"/>
      <c r="MKA46"/>
      <c r="MKB46"/>
      <c r="MKC46"/>
      <c r="MKD46"/>
      <c r="MKE46"/>
      <c r="MKF46"/>
      <c r="MKG46"/>
      <c r="MKH46"/>
      <c r="MKI46"/>
      <c r="MKJ46"/>
      <c r="MKK46"/>
      <c r="MKL46"/>
      <c r="MKM46"/>
      <c r="MKN46"/>
      <c r="MKO46"/>
      <c r="MKP46"/>
      <c r="MKQ46"/>
      <c r="MKR46"/>
      <c r="MKS46"/>
      <c r="MKT46"/>
      <c r="MKU46"/>
      <c r="MKV46"/>
      <c r="MKW46"/>
      <c r="MKX46"/>
      <c r="MKY46"/>
      <c r="MKZ46"/>
      <c r="MLA46"/>
      <c r="MLB46"/>
      <c r="MLC46"/>
      <c r="MLD46"/>
      <c r="MLE46"/>
      <c r="MLF46"/>
      <c r="MLG46"/>
      <c r="MLH46"/>
      <c r="MLI46"/>
      <c r="MLJ46"/>
      <c r="MLK46"/>
      <c r="MLL46"/>
      <c r="MLM46"/>
      <c r="MLN46"/>
      <c r="MLO46"/>
      <c r="MLP46"/>
      <c r="MLQ46"/>
      <c r="MLR46"/>
      <c r="MLS46"/>
      <c r="MLT46"/>
      <c r="MLU46"/>
      <c r="MLV46"/>
      <c r="MLW46"/>
      <c r="MLX46"/>
      <c r="MLY46"/>
      <c r="MLZ46"/>
      <c r="MMA46"/>
      <c r="MMB46"/>
      <c r="MMC46"/>
      <c r="MMD46"/>
      <c r="MME46"/>
      <c r="MMF46"/>
      <c r="MMG46"/>
      <c r="MMH46"/>
      <c r="MMI46"/>
      <c r="MMJ46"/>
      <c r="MMK46"/>
      <c r="MML46"/>
      <c r="MMM46"/>
      <c r="MMN46"/>
      <c r="MMO46"/>
      <c r="MMP46"/>
      <c r="MMQ46"/>
      <c r="MMR46"/>
      <c r="MMS46"/>
      <c r="MMT46"/>
      <c r="MMU46"/>
      <c r="MMV46"/>
      <c r="MMW46"/>
      <c r="MMX46"/>
      <c r="MMY46"/>
      <c r="MMZ46"/>
      <c r="MNA46"/>
      <c r="MNB46"/>
      <c r="MNC46"/>
      <c r="MND46"/>
      <c r="MNE46"/>
      <c r="MNF46"/>
      <c r="MNG46"/>
      <c r="MNH46"/>
      <c r="MNI46"/>
      <c r="MNJ46"/>
      <c r="MNK46"/>
      <c r="MNL46"/>
      <c r="MNM46"/>
      <c r="MNN46"/>
      <c r="MNO46"/>
      <c r="MNP46"/>
      <c r="MNQ46"/>
      <c r="MNR46"/>
      <c r="MNS46"/>
      <c r="MNT46"/>
      <c r="MNU46"/>
      <c r="MNV46"/>
      <c r="MNW46"/>
      <c r="MNX46"/>
      <c r="MNY46"/>
      <c r="MNZ46"/>
      <c r="MOA46"/>
      <c r="MOB46"/>
      <c r="MOC46"/>
      <c r="MOD46"/>
      <c r="MOE46"/>
      <c r="MOF46"/>
      <c r="MOG46"/>
      <c r="MOH46"/>
      <c r="MOI46"/>
      <c r="MOJ46"/>
      <c r="MOK46"/>
      <c r="MOL46"/>
      <c r="MOM46"/>
      <c r="MON46"/>
      <c r="MOO46"/>
      <c r="MOP46"/>
      <c r="MOQ46"/>
      <c r="MOR46"/>
      <c r="MOS46"/>
      <c r="MOT46"/>
      <c r="MOU46"/>
      <c r="MOV46"/>
      <c r="MOW46"/>
      <c r="MOX46"/>
      <c r="MOY46"/>
      <c r="MOZ46"/>
      <c r="MPA46"/>
      <c r="MPB46"/>
      <c r="MPC46"/>
      <c r="MPD46"/>
      <c r="MPE46"/>
      <c r="MPF46"/>
      <c r="MPG46"/>
      <c r="MPH46"/>
      <c r="MPI46"/>
      <c r="MPJ46"/>
      <c r="MPK46"/>
      <c r="MPL46"/>
      <c r="MPM46"/>
      <c r="MPN46"/>
      <c r="MPO46"/>
      <c r="MPP46"/>
      <c r="MPQ46"/>
      <c r="MPR46"/>
      <c r="MPS46"/>
      <c r="MPT46"/>
      <c r="MPU46"/>
      <c r="MPV46"/>
      <c r="MPW46"/>
      <c r="MPX46"/>
      <c r="MPY46"/>
      <c r="MPZ46"/>
      <c r="MQA46"/>
      <c r="MQB46"/>
      <c r="MQC46"/>
      <c r="MQD46"/>
      <c r="MQE46"/>
      <c r="MQF46"/>
      <c r="MQG46"/>
      <c r="MQH46"/>
      <c r="MQI46"/>
      <c r="MQJ46"/>
      <c r="MQK46"/>
      <c r="MQL46"/>
      <c r="MQM46"/>
      <c r="MQN46"/>
      <c r="MQO46"/>
      <c r="MQP46"/>
      <c r="MQQ46"/>
      <c r="MQR46"/>
      <c r="MQS46"/>
      <c r="MQT46"/>
      <c r="MQU46"/>
      <c r="MQV46"/>
      <c r="MQW46"/>
      <c r="MQX46"/>
      <c r="MQY46"/>
      <c r="MQZ46"/>
      <c r="MRA46"/>
      <c r="MRB46"/>
      <c r="MRC46"/>
      <c r="MRD46"/>
      <c r="MRE46"/>
      <c r="MRF46"/>
      <c r="MRG46"/>
      <c r="MRH46"/>
      <c r="MRI46"/>
      <c r="MRJ46"/>
      <c r="MRK46"/>
      <c r="MRL46"/>
      <c r="MRM46"/>
      <c r="MRN46"/>
      <c r="MRO46"/>
      <c r="MRP46"/>
      <c r="MRQ46"/>
      <c r="MRR46"/>
      <c r="MRS46"/>
      <c r="MRT46"/>
      <c r="MRU46"/>
      <c r="MRV46"/>
      <c r="MRW46"/>
      <c r="MRX46"/>
      <c r="MRY46"/>
      <c r="MRZ46"/>
      <c r="MSA46"/>
      <c r="MSB46"/>
      <c r="MSC46"/>
      <c r="MSD46"/>
      <c r="MSE46"/>
      <c r="MSF46"/>
      <c r="MSG46"/>
      <c r="MSH46"/>
      <c r="MSI46"/>
      <c r="MSJ46"/>
      <c r="MSK46"/>
      <c r="MSL46"/>
      <c r="MSM46"/>
      <c r="MSN46"/>
      <c r="MSO46"/>
      <c r="MSP46"/>
      <c r="MSQ46"/>
      <c r="MSR46"/>
      <c r="MSS46"/>
      <c r="MST46"/>
      <c r="MSU46"/>
      <c r="MSV46"/>
      <c r="MSW46"/>
      <c r="MSX46"/>
      <c r="MSY46"/>
      <c r="MSZ46"/>
      <c r="MTA46"/>
      <c r="MTB46"/>
      <c r="MTC46"/>
      <c r="MTD46"/>
      <c r="MTE46"/>
      <c r="MTF46"/>
      <c r="MTG46"/>
      <c r="MTH46"/>
      <c r="MTI46"/>
      <c r="MTJ46"/>
      <c r="MTK46"/>
      <c r="MTL46"/>
      <c r="MTM46"/>
      <c r="MTN46"/>
      <c r="MTO46"/>
      <c r="MTP46"/>
      <c r="MTQ46"/>
      <c r="MTR46"/>
      <c r="MTS46"/>
      <c r="MTT46"/>
      <c r="MTU46"/>
      <c r="MTV46"/>
      <c r="MTW46"/>
      <c r="MTX46"/>
      <c r="MTY46"/>
      <c r="MTZ46"/>
      <c r="MUA46"/>
      <c r="MUB46"/>
      <c r="MUC46"/>
      <c r="MUD46"/>
      <c r="MUE46"/>
      <c r="MUF46"/>
      <c r="MUG46"/>
      <c r="MUH46"/>
      <c r="MUI46"/>
      <c r="MUJ46"/>
      <c r="MUK46"/>
      <c r="MUL46"/>
      <c r="MUM46"/>
      <c r="MUN46"/>
      <c r="MUO46"/>
      <c r="MUP46"/>
      <c r="MUQ46"/>
      <c r="MUR46"/>
      <c r="MUS46"/>
      <c r="MUT46"/>
      <c r="MUU46"/>
      <c r="MUV46"/>
      <c r="MUW46"/>
      <c r="MUX46"/>
      <c r="MUY46"/>
      <c r="MUZ46"/>
      <c r="MVA46"/>
      <c r="MVB46"/>
      <c r="MVC46"/>
      <c r="MVD46"/>
      <c r="MVE46"/>
      <c r="MVF46"/>
      <c r="MVG46"/>
      <c r="MVH46"/>
      <c r="MVI46"/>
      <c r="MVJ46"/>
      <c r="MVK46"/>
      <c r="MVL46"/>
      <c r="MVM46"/>
      <c r="MVN46"/>
      <c r="MVO46"/>
      <c r="MVP46"/>
      <c r="MVQ46"/>
      <c r="MVR46"/>
      <c r="MVS46"/>
      <c r="MVT46"/>
      <c r="MVU46"/>
      <c r="MVV46"/>
      <c r="MVW46"/>
      <c r="MVX46"/>
      <c r="MVY46"/>
      <c r="MVZ46"/>
      <c r="MWA46"/>
      <c r="MWB46"/>
      <c r="MWC46"/>
      <c r="MWD46"/>
      <c r="MWE46"/>
      <c r="MWF46"/>
      <c r="MWG46"/>
      <c r="MWH46"/>
      <c r="MWI46"/>
      <c r="MWJ46"/>
      <c r="MWK46"/>
      <c r="MWL46"/>
      <c r="MWM46"/>
      <c r="MWN46"/>
      <c r="MWO46"/>
      <c r="MWP46"/>
      <c r="MWQ46"/>
      <c r="MWR46"/>
      <c r="MWS46"/>
      <c r="MWT46"/>
      <c r="MWU46"/>
      <c r="MWV46"/>
      <c r="MWW46"/>
      <c r="MWX46"/>
      <c r="MWY46"/>
      <c r="MWZ46"/>
      <c r="MXA46"/>
      <c r="MXB46"/>
      <c r="MXC46"/>
      <c r="MXD46"/>
      <c r="MXE46"/>
      <c r="MXF46"/>
      <c r="MXG46"/>
      <c r="MXH46"/>
      <c r="MXI46"/>
      <c r="MXJ46"/>
      <c r="MXK46"/>
      <c r="MXL46"/>
      <c r="MXM46"/>
      <c r="MXN46"/>
      <c r="MXO46"/>
      <c r="MXP46"/>
      <c r="MXQ46"/>
      <c r="MXR46"/>
      <c r="MXS46"/>
      <c r="MXT46"/>
      <c r="MXU46"/>
      <c r="MXV46"/>
      <c r="MXW46"/>
      <c r="MXX46"/>
      <c r="MXY46"/>
      <c r="MXZ46"/>
      <c r="MYA46"/>
      <c r="MYB46"/>
      <c r="MYC46"/>
      <c r="MYD46"/>
      <c r="MYE46"/>
      <c r="MYF46"/>
      <c r="MYG46"/>
      <c r="MYH46"/>
      <c r="MYI46"/>
      <c r="MYJ46"/>
      <c r="MYK46"/>
      <c r="MYL46"/>
      <c r="MYM46"/>
      <c r="MYN46"/>
      <c r="MYO46"/>
      <c r="MYP46"/>
      <c r="MYQ46"/>
      <c r="MYR46"/>
      <c r="MYS46"/>
      <c r="MYT46"/>
      <c r="MYU46"/>
      <c r="MYV46"/>
      <c r="MYW46"/>
      <c r="MYX46"/>
      <c r="MYY46"/>
      <c r="MYZ46"/>
      <c r="MZA46"/>
      <c r="MZB46"/>
      <c r="MZC46"/>
      <c r="MZD46"/>
      <c r="MZE46"/>
      <c r="MZF46"/>
      <c r="MZG46"/>
      <c r="MZH46"/>
      <c r="MZI46"/>
      <c r="MZJ46"/>
      <c r="MZK46"/>
      <c r="MZL46"/>
      <c r="MZM46"/>
      <c r="MZN46"/>
      <c r="MZO46"/>
      <c r="MZP46"/>
      <c r="MZQ46"/>
      <c r="MZR46"/>
      <c r="MZS46"/>
      <c r="MZT46"/>
      <c r="MZU46"/>
      <c r="MZV46"/>
      <c r="MZW46"/>
      <c r="MZX46"/>
      <c r="MZY46"/>
      <c r="MZZ46"/>
      <c r="NAA46"/>
      <c r="NAB46"/>
      <c r="NAC46"/>
      <c r="NAD46"/>
      <c r="NAE46"/>
      <c r="NAF46"/>
      <c r="NAG46"/>
      <c r="NAH46"/>
      <c r="NAI46"/>
      <c r="NAJ46"/>
      <c r="NAK46"/>
      <c r="NAL46"/>
      <c r="NAM46"/>
      <c r="NAN46"/>
      <c r="NAO46"/>
      <c r="NAP46"/>
      <c r="NAQ46"/>
      <c r="NAR46"/>
      <c r="NAS46"/>
      <c r="NAT46"/>
      <c r="NAU46"/>
      <c r="NAV46"/>
      <c r="NAW46"/>
      <c r="NAX46"/>
      <c r="NAY46"/>
      <c r="NAZ46"/>
      <c r="NBA46"/>
      <c r="NBB46"/>
      <c r="NBC46"/>
      <c r="NBD46"/>
      <c r="NBE46"/>
      <c r="NBF46"/>
      <c r="NBG46"/>
      <c r="NBH46"/>
      <c r="NBI46"/>
      <c r="NBJ46"/>
      <c r="NBK46"/>
      <c r="NBL46"/>
      <c r="NBM46"/>
      <c r="NBN46"/>
      <c r="NBO46"/>
      <c r="NBP46"/>
      <c r="NBQ46"/>
      <c r="NBR46"/>
      <c r="NBS46"/>
      <c r="NBT46"/>
      <c r="NBU46"/>
      <c r="NBV46"/>
      <c r="NBW46"/>
      <c r="NBX46"/>
      <c r="NBY46"/>
      <c r="NBZ46"/>
      <c r="NCA46"/>
      <c r="NCB46"/>
      <c r="NCC46"/>
      <c r="NCD46"/>
      <c r="NCE46"/>
      <c r="NCF46"/>
      <c r="NCG46"/>
      <c r="NCH46"/>
      <c r="NCI46"/>
      <c r="NCJ46"/>
      <c r="NCK46"/>
      <c r="NCL46"/>
      <c r="NCM46"/>
      <c r="NCN46"/>
      <c r="NCO46"/>
      <c r="NCP46"/>
      <c r="NCQ46"/>
      <c r="NCR46"/>
      <c r="NCS46"/>
      <c r="NCT46"/>
      <c r="NCU46"/>
      <c r="NCV46"/>
      <c r="NCW46"/>
      <c r="NCX46"/>
      <c r="NCY46"/>
      <c r="NCZ46"/>
      <c r="NDA46"/>
      <c r="NDB46"/>
      <c r="NDC46"/>
      <c r="NDD46"/>
      <c r="NDE46"/>
      <c r="NDF46"/>
      <c r="NDG46"/>
      <c r="NDH46"/>
      <c r="NDI46"/>
      <c r="NDJ46"/>
      <c r="NDK46"/>
      <c r="NDL46"/>
      <c r="NDM46"/>
      <c r="NDN46"/>
      <c r="NDO46"/>
      <c r="NDP46"/>
      <c r="NDQ46"/>
      <c r="NDR46"/>
      <c r="NDS46"/>
      <c r="NDT46"/>
      <c r="NDU46"/>
      <c r="NDV46"/>
      <c r="NDW46"/>
      <c r="NDX46"/>
      <c r="NDY46"/>
      <c r="NDZ46"/>
      <c r="NEA46"/>
      <c r="NEB46"/>
      <c r="NEC46"/>
      <c r="NED46"/>
      <c r="NEE46"/>
      <c r="NEF46"/>
      <c r="NEG46"/>
      <c r="NEH46"/>
      <c r="NEI46"/>
      <c r="NEJ46"/>
      <c r="NEK46"/>
      <c r="NEL46"/>
      <c r="NEM46"/>
      <c r="NEN46"/>
      <c r="NEO46"/>
      <c r="NEP46"/>
      <c r="NEQ46"/>
      <c r="NER46"/>
      <c r="NES46"/>
      <c r="NET46"/>
      <c r="NEU46"/>
      <c r="NEV46"/>
      <c r="NEW46"/>
      <c r="NEX46"/>
      <c r="NEY46"/>
      <c r="NEZ46"/>
      <c r="NFA46"/>
      <c r="NFB46"/>
      <c r="NFC46"/>
      <c r="NFD46"/>
      <c r="NFE46"/>
      <c r="NFF46"/>
      <c r="NFG46"/>
      <c r="NFH46"/>
      <c r="NFI46"/>
      <c r="NFJ46"/>
      <c r="NFK46"/>
      <c r="NFL46"/>
      <c r="NFM46"/>
      <c r="NFN46"/>
      <c r="NFO46"/>
      <c r="NFP46"/>
      <c r="NFQ46"/>
      <c r="NFR46"/>
      <c r="NFS46"/>
      <c r="NFT46"/>
      <c r="NFU46"/>
      <c r="NFV46"/>
      <c r="NFW46"/>
      <c r="NFX46"/>
      <c r="NFY46"/>
      <c r="NFZ46"/>
      <c r="NGA46"/>
      <c r="NGB46"/>
      <c r="NGC46"/>
      <c r="NGD46"/>
      <c r="NGE46"/>
      <c r="NGF46"/>
      <c r="NGG46"/>
      <c r="NGH46"/>
      <c r="NGI46"/>
      <c r="NGJ46"/>
      <c r="NGK46"/>
      <c r="NGL46"/>
      <c r="NGM46"/>
      <c r="NGN46"/>
      <c r="NGO46"/>
      <c r="NGP46"/>
      <c r="NGQ46"/>
      <c r="NGR46"/>
      <c r="NGS46"/>
      <c r="NGT46"/>
      <c r="NGU46"/>
      <c r="NGV46"/>
      <c r="NGW46"/>
      <c r="NGX46"/>
      <c r="NGY46"/>
      <c r="NGZ46"/>
      <c r="NHA46"/>
      <c r="NHB46"/>
      <c r="NHC46"/>
      <c r="NHD46"/>
      <c r="NHE46"/>
      <c r="NHF46"/>
      <c r="NHG46"/>
      <c r="NHH46"/>
      <c r="NHI46"/>
      <c r="NHJ46"/>
      <c r="NHK46"/>
      <c r="NHL46"/>
      <c r="NHM46"/>
      <c r="NHN46"/>
      <c r="NHO46"/>
      <c r="NHP46"/>
      <c r="NHQ46"/>
      <c r="NHR46"/>
      <c r="NHS46"/>
      <c r="NHT46"/>
      <c r="NHU46"/>
      <c r="NHV46"/>
      <c r="NHW46"/>
      <c r="NHX46"/>
      <c r="NHY46"/>
      <c r="NHZ46"/>
      <c r="NIA46"/>
      <c r="NIB46"/>
      <c r="NIC46"/>
      <c r="NID46"/>
      <c r="NIE46"/>
      <c r="NIF46"/>
      <c r="NIG46"/>
      <c r="NIH46"/>
      <c r="NII46"/>
      <c r="NIJ46"/>
      <c r="NIK46"/>
      <c r="NIL46"/>
      <c r="NIM46"/>
      <c r="NIN46"/>
      <c r="NIO46"/>
      <c r="NIP46"/>
      <c r="NIQ46"/>
      <c r="NIR46"/>
      <c r="NIS46"/>
      <c r="NIT46"/>
      <c r="NIU46"/>
      <c r="NIV46"/>
      <c r="NIW46"/>
      <c r="NIX46"/>
      <c r="NIY46"/>
      <c r="NIZ46"/>
      <c r="NJA46"/>
      <c r="NJB46"/>
      <c r="NJC46"/>
      <c r="NJD46"/>
      <c r="NJE46"/>
      <c r="NJF46"/>
      <c r="NJG46"/>
      <c r="NJH46"/>
      <c r="NJI46"/>
      <c r="NJJ46"/>
      <c r="NJK46"/>
      <c r="NJL46"/>
      <c r="NJM46"/>
      <c r="NJN46"/>
      <c r="NJO46"/>
      <c r="NJP46"/>
      <c r="NJQ46"/>
      <c r="NJR46"/>
      <c r="NJS46"/>
      <c r="NJT46"/>
      <c r="NJU46"/>
      <c r="NJV46"/>
      <c r="NJW46"/>
      <c r="NJX46"/>
      <c r="NJY46"/>
      <c r="NJZ46"/>
      <c r="NKA46"/>
      <c r="NKB46"/>
      <c r="NKC46"/>
      <c r="NKD46"/>
      <c r="NKE46"/>
      <c r="NKF46"/>
      <c r="NKG46"/>
      <c r="NKH46"/>
      <c r="NKI46"/>
      <c r="NKJ46"/>
      <c r="NKK46"/>
      <c r="NKL46"/>
      <c r="NKM46"/>
      <c r="NKN46"/>
      <c r="NKO46"/>
      <c r="NKP46"/>
      <c r="NKQ46"/>
      <c r="NKR46"/>
      <c r="NKS46"/>
      <c r="NKT46"/>
      <c r="NKU46"/>
      <c r="NKV46"/>
      <c r="NKW46"/>
      <c r="NKX46"/>
      <c r="NKY46"/>
      <c r="NKZ46"/>
      <c r="NLA46"/>
      <c r="NLB46"/>
      <c r="NLC46"/>
      <c r="NLD46"/>
      <c r="NLE46"/>
      <c r="NLF46"/>
      <c r="NLG46"/>
      <c r="NLH46"/>
      <c r="NLI46"/>
      <c r="NLJ46"/>
      <c r="NLK46"/>
      <c r="NLL46"/>
      <c r="NLM46"/>
      <c r="NLN46"/>
      <c r="NLO46"/>
      <c r="NLP46"/>
      <c r="NLQ46"/>
      <c r="NLR46"/>
      <c r="NLS46"/>
      <c r="NLT46"/>
      <c r="NLU46"/>
      <c r="NLV46"/>
      <c r="NLW46"/>
      <c r="NLX46"/>
      <c r="NLY46"/>
      <c r="NLZ46"/>
      <c r="NMA46"/>
      <c r="NMB46"/>
      <c r="NMC46"/>
      <c r="NMD46"/>
      <c r="NME46"/>
      <c r="NMF46"/>
      <c r="NMG46"/>
      <c r="NMH46"/>
      <c r="NMI46"/>
      <c r="NMJ46"/>
      <c r="NMK46"/>
      <c r="NML46"/>
      <c r="NMM46"/>
      <c r="NMN46"/>
      <c r="NMO46"/>
      <c r="NMP46"/>
      <c r="NMQ46"/>
      <c r="NMR46"/>
      <c r="NMS46"/>
      <c r="NMT46"/>
      <c r="NMU46"/>
      <c r="NMV46"/>
      <c r="NMW46"/>
      <c r="NMX46"/>
      <c r="NMY46"/>
      <c r="NMZ46"/>
      <c r="NNA46"/>
      <c r="NNB46"/>
      <c r="NNC46"/>
      <c r="NND46"/>
      <c r="NNE46"/>
      <c r="NNF46"/>
      <c r="NNG46"/>
      <c r="NNH46"/>
      <c r="NNI46"/>
      <c r="NNJ46"/>
      <c r="NNK46"/>
      <c r="NNL46"/>
      <c r="NNM46"/>
      <c r="NNN46"/>
      <c r="NNO46"/>
      <c r="NNP46"/>
      <c r="NNQ46"/>
      <c r="NNR46"/>
      <c r="NNS46"/>
      <c r="NNT46"/>
      <c r="NNU46"/>
      <c r="NNV46"/>
      <c r="NNW46"/>
      <c r="NNX46"/>
      <c r="NNY46"/>
      <c r="NNZ46"/>
      <c r="NOA46"/>
      <c r="NOB46"/>
      <c r="NOC46"/>
      <c r="NOD46"/>
      <c r="NOE46"/>
      <c r="NOF46"/>
      <c r="NOG46"/>
      <c r="NOH46"/>
      <c r="NOI46"/>
      <c r="NOJ46"/>
      <c r="NOK46"/>
      <c r="NOL46"/>
      <c r="NOM46"/>
      <c r="NON46"/>
      <c r="NOO46"/>
      <c r="NOP46"/>
      <c r="NOQ46"/>
      <c r="NOR46"/>
      <c r="NOS46"/>
      <c r="NOT46"/>
      <c r="NOU46"/>
      <c r="NOV46"/>
      <c r="NOW46"/>
      <c r="NOX46"/>
      <c r="NOY46"/>
      <c r="NOZ46"/>
      <c r="NPA46"/>
      <c r="NPB46"/>
      <c r="NPC46"/>
      <c r="NPD46"/>
      <c r="NPE46"/>
      <c r="NPF46"/>
      <c r="NPG46"/>
      <c r="NPH46"/>
      <c r="NPI46"/>
      <c r="NPJ46"/>
      <c r="NPK46"/>
      <c r="NPL46"/>
      <c r="NPM46"/>
      <c r="NPN46"/>
      <c r="NPO46"/>
      <c r="NPP46"/>
      <c r="NPQ46"/>
      <c r="NPR46"/>
      <c r="NPS46"/>
      <c r="NPT46"/>
      <c r="NPU46"/>
      <c r="NPV46"/>
      <c r="NPW46"/>
      <c r="NPX46"/>
      <c r="NPY46"/>
      <c r="NPZ46"/>
      <c r="NQA46"/>
      <c r="NQB46"/>
      <c r="NQC46"/>
      <c r="NQD46"/>
      <c r="NQE46"/>
      <c r="NQF46"/>
      <c r="NQG46"/>
      <c r="NQH46"/>
      <c r="NQI46"/>
      <c r="NQJ46"/>
      <c r="NQK46"/>
      <c r="NQL46"/>
      <c r="NQM46"/>
      <c r="NQN46"/>
      <c r="NQO46"/>
      <c r="NQP46"/>
      <c r="NQQ46"/>
      <c r="NQR46"/>
      <c r="NQS46"/>
      <c r="NQT46"/>
      <c r="NQU46"/>
      <c r="NQV46"/>
      <c r="NQW46"/>
      <c r="NQX46"/>
      <c r="NQY46"/>
      <c r="NQZ46"/>
      <c r="NRA46"/>
      <c r="NRB46"/>
      <c r="NRC46"/>
      <c r="NRD46"/>
      <c r="NRE46"/>
      <c r="NRF46"/>
      <c r="NRG46"/>
      <c r="NRH46"/>
      <c r="NRI46"/>
      <c r="NRJ46"/>
      <c r="NRK46"/>
      <c r="NRL46"/>
      <c r="NRM46"/>
      <c r="NRN46"/>
      <c r="NRO46"/>
      <c r="NRP46"/>
      <c r="NRQ46"/>
      <c r="NRR46"/>
      <c r="NRS46"/>
      <c r="NRT46"/>
      <c r="NRU46"/>
      <c r="NRV46"/>
      <c r="NRW46"/>
      <c r="NRX46"/>
      <c r="NRY46"/>
      <c r="NRZ46"/>
      <c r="NSA46"/>
      <c r="NSB46"/>
      <c r="NSC46"/>
      <c r="NSD46"/>
      <c r="NSE46"/>
      <c r="NSF46"/>
      <c r="NSG46"/>
      <c r="NSH46"/>
      <c r="NSI46"/>
      <c r="NSJ46"/>
      <c r="NSK46"/>
      <c r="NSL46"/>
      <c r="NSM46"/>
      <c r="NSN46"/>
      <c r="NSO46"/>
      <c r="NSP46"/>
      <c r="NSQ46"/>
      <c r="NSR46"/>
      <c r="NSS46"/>
      <c r="NST46"/>
      <c r="NSU46"/>
      <c r="NSV46"/>
      <c r="NSW46"/>
      <c r="NSX46"/>
      <c r="NSY46"/>
      <c r="NSZ46"/>
      <c r="NTA46"/>
      <c r="NTB46"/>
      <c r="NTC46"/>
      <c r="NTD46"/>
      <c r="NTE46"/>
      <c r="NTF46"/>
      <c r="NTG46"/>
      <c r="NTH46"/>
      <c r="NTI46"/>
      <c r="NTJ46"/>
      <c r="NTK46"/>
      <c r="NTL46"/>
      <c r="NTM46"/>
      <c r="NTN46"/>
      <c r="NTO46"/>
      <c r="NTP46"/>
      <c r="NTQ46"/>
      <c r="NTR46"/>
      <c r="NTS46"/>
      <c r="NTT46"/>
      <c r="NTU46"/>
      <c r="NTV46"/>
      <c r="NTW46"/>
      <c r="NTX46"/>
      <c r="NTY46"/>
      <c r="NTZ46"/>
      <c r="NUA46"/>
      <c r="NUB46"/>
      <c r="NUC46"/>
      <c r="NUD46"/>
      <c r="NUE46"/>
      <c r="NUF46"/>
      <c r="NUG46"/>
      <c r="NUH46"/>
      <c r="NUI46"/>
      <c r="NUJ46"/>
      <c r="NUK46"/>
      <c r="NUL46"/>
      <c r="NUM46"/>
      <c r="NUN46"/>
      <c r="NUO46"/>
      <c r="NUP46"/>
      <c r="NUQ46"/>
      <c r="NUR46"/>
      <c r="NUS46"/>
      <c r="NUT46"/>
      <c r="NUU46"/>
      <c r="NUV46"/>
      <c r="NUW46"/>
      <c r="NUX46"/>
      <c r="NUY46"/>
      <c r="NUZ46"/>
      <c r="NVA46"/>
      <c r="NVB46"/>
      <c r="NVC46"/>
      <c r="NVD46"/>
      <c r="NVE46"/>
      <c r="NVF46"/>
      <c r="NVG46"/>
      <c r="NVH46"/>
      <c r="NVI46"/>
      <c r="NVJ46"/>
      <c r="NVK46"/>
      <c r="NVL46"/>
      <c r="NVM46"/>
      <c r="NVN46"/>
      <c r="NVO46"/>
      <c r="NVP46"/>
      <c r="NVQ46"/>
      <c r="NVR46"/>
      <c r="NVS46"/>
      <c r="NVT46"/>
      <c r="NVU46"/>
      <c r="NVV46"/>
      <c r="NVW46"/>
      <c r="NVX46"/>
      <c r="NVY46"/>
      <c r="NVZ46"/>
      <c r="NWA46"/>
      <c r="NWB46"/>
      <c r="NWC46"/>
      <c r="NWD46"/>
      <c r="NWE46"/>
      <c r="NWF46"/>
      <c r="NWG46"/>
      <c r="NWH46"/>
      <c r="NWI46"/>
      <c r="NWJ46"/>
      <c r="NWK46"/>
      <c r="NWL46"/>
      <c r="NWM46"/>
      <c r="NWN46"/>
      <c r="NWO46"/>
      <c r="NWP46"/>
      <c r="NWQ46"/>
      <c r="NWR46"/>
      <c r="NWS46"/>
      <c r="NWT46"/>
      <c r="NWU46"/>
      <c r="NWV46"/>
      <c r="NWW46"/>
      <c r="NWX46"/>
      <c r="NWY46"/>
      <c r="NWZ46"/>
      <c r="NXA46"/>
      <c r="NXB46"/>
      <c r="NXC46"/>
      <c r="NXD46"/>
      <c r="NXE46"/>
      <c r="NXF46"/>
      <c r="NXG46"/>
      <c r="NXH46"/>
      <c r="NXI46"/>
      <c r="NXJ46"/>
      <c r="NXK46"/>
      <c r="NXL46"/>
      <c r="NXM46"/>
      <c r="NXN46"/>
      <c r="NXO46"/>
      <c r="NXP46"/>
      <c r="NXQ46"/>
      <c r="NXR46"/>
      <c r="NXS46"/>
      <c r="NXT46"/>
      <c r="NXU46"/>
      <c r="NXV46"/>
      <c r="NXW46"/>
      <c r="NXX46"/>
      <c r="NXY46"/>
      <c r="NXZ46"/>
      <c r="NYA46"/>
      <c r="NYB46"/>
      <c r="NYC46"/>
      <c r="NYD46"/>
      <c r="NYE46"/>
      <c r="NYF46"/>
      <c r="NYG46"/>
      <c r="NYH46"/>
      <c r="NYI46"/>
      <c r="NYJ46"/>
      <c r="NYK46"/>
      <c r="NYL46"/>
      <c r="NYM46"/>
      <c r="NYN46"/>
      <c r="NYO46"/>
      <c r="NYP46"/>
      <c r="NYQ46"/>
      <c r="NYR46"/>
      <c r="NYS46"/>
      <c r="NYT46"/>
      <c r="NYU46"/>
      <c r="NYV46"/>
      <c r="NYW46"/>
      <c r="NYX46"/>
      <c r="NYY46"/>
      <c r="NYZ46"/>
      <c r="NZA46"/>
      <c r="NZB46"/>
      <c r="NZC46"/>
      <c r="NZD46"/>
      <c r="NZE46"/>
      <c r="NZF46"/>
      <c r="NZG46"/>
      <c r="NZH46"/>
      <c r="NZI46"/>
      <c r="NZJ46"/>
      <c r="NZK46"/>
      <c r="NZL46"/>
      <c r="NZM46"/>
      <c r="NZN46"/>
      <c r="NZO46"/>
      <c r="NZP46"/>
      <c r="NZQ46"/>
      <c r="NZR46"/>
      <c r="NZS46"/>
      <c r="NZT46"/>
      <c r="NZU46"/>
      <c r="NZV46"/>
      <c r="NZW46"/>
      <c r="NZX46"/>
      <c r="NZY46"/>
      <c r="NZZ46"/>
      <c r="OAA46"/>
      <c r="OAB46"/>
      <c r="OAC46"/>
      <c r="OAD46"/>
      <c r="OAE46"/>
      <c r="OAF46"/>
      <c r="OAG46"/>
      <c r="OAH46"/>
      <c r="OAI46"/>
      <c r="OAJ46"/>
      <c r="OAK46"/>
      <c r="OAL46"/>
      <c r="OAM46"/>
      <c r="OAN46"/>
      <c r="OAO46"/>
      <c r="OAP46"/>
      <c r="OAQ46"/>
      <c r="OAR46"/>
      <c r="OAS46"/>
      <c r="OAT46"/>
      <c r="OAU46"/>
      <c r="OAV46"/>
      <c r="OAW46"/>
      <c r="OAX46"/>
      <c r="OAY46"/>
      <c r="OAZ46"/>
      <c r="OBA46"/>
      <c r="OBB46"/>
      <c r="OBC46"/>
      <c r="OBD46"/>
      <c r="OBE46"/>
      <c r="OBF46"/>
      <c r="OBG46"/>
      <c r="OBH46"/>
      <c r="OBI46"/>
      <c r="OBJ46"/>
      <c r="OBK46"/>
      <c r="OBL46"/>
      <c r="OBM46"/>
      <c r="OBN46"/>
      <c r="OBO46"/>
      <c r="OBP46"/>
      <c r="OBQ46"/>
      <c r="OBR46"/>
      <c r="OBS46"/>
      <c r="OBT46"/>
      <c r="OBU46"/>
      <c r="OBV46"/>
      <c r="OBW46"/>
      <c r="OBX46"/>
      <c r="OBY46"/>
      <c r="OBZ46"/>
      <c r="OCA46"/>
      <c r="OCB46"/>
      <c r="OCC46"/>
      <c r="OCD46"/>
      <c r="OCE46"/>
      <c r="OCF46"/>
      <c r="OCG46"/>
      <c r="OCH46"/>
      <c r="OCI46"/>
      <c r="OCJ46"/>
      <c r="OCK46"/>
      <c r="OCL46"/>
      <c r="OCM46"/>
      <c r="OCN46"/>
      <c r="OCO46"/>
      <c r="OCP46"/>
      <c r="OCQ46"/>
      <c r="OCR46"/>
      <c r="OCS46"/>
      <c r="OCT46"/>
      <c r="OCU46"/>
      <c r="OCV46"/>
      <c r="OCW46"/>
      <c r="OCX46"/>
      <c r="OCY46"/>
      <c r="OCZ46"/>
      <c r="ODA46"/>
      <c r="ODB46"/>
      <c r="ODC46"/>
      <c r="ODD46"/>
      <c r="ODE46"/>
      <c r="ODF46"/>
      <c r="ODG46"/>
      <c r="ODH46"/>
      <c r="ODI46"/>
      <c r="ODJ46"/>
      <c r="ODK46"/>
      <c r="ODL46"/>
      <c r="ODM46"/>
      <c r="ODN46"/>
      <c r="ODO46"/>
      <c r="ODP46"/>
      <c r="ODQ46"/>
      <c r="ODR46"/>
      <c r="ODS46"/>
      <c r="ODT46"/>
      <c r="ODU46"/>
      <c r="ODV46"/>
      <c r="ODW46"/>
      <c r="ODX46"/>
      <c r="ODY46"/>
      <c r="ODZ46"/>
      <c r="OEA46"/>
      <c r="OEB46"/>
      <c r="OEC46"/>
      <c r="OED46"/>
      <c r="OEE46"/>
      <c r="OEF46"/>
      <c r="OEG46"/>
      <c r="OEH46"/>
      <c r="OEI46"/>
      <c r="OEJ46"/>
      <c r="OEK46"/>
      <c r="OEL46"/>
      <c r="OEM46"/>
      <c r="OEN46"/>
      <c r="OEO46"/>
      <c r="OEP46"/>
      <c r="OEQ46"/>
      <c r="OER46"/>
      <c r="OES46"/>
      <c r="OET46"/>
      <c r="OEU46"/>
      <c r="OEV46"/>
      <c r="OEW46"/>
      <c r="OEX46"/>
      <c r="OEY46"/>
      <c r="OEZ46"/>
      <c r="OFA46"/>
      <c r="OFB46"/>
      <c r="OFC46"/>
      <c r="OFD46"/>
      <c r="OFE46"/>
      <c r="OFF46"/>
      <c r="OFG46"/>
      <c r="OFH46"/>
      <c r="OFI46"/>
      <c r="OFJ46"/>
      <c r="OFK46"/>
      <c r="OFL46"/>
      <c r="OFM46"/>
      <c r="OFN46"/>
      <c r="OFO46"/>
      <c r="OFP46"/>
      <c r="OFQ46"/>
      <c r="OFR46"/>
      <c r="OFS46"/>
      <c r="OFT46"/>
      <c r="OFU46"/>
      <c r="OFV46"/>
      <c r="OFW46"/>
      <c r="OFX46"/>
      <c r="OFY46"/>
      <c r="OFZ46"/>
      <c r="OGA46"/>
      <c r="OGB46"/>
      <c r="OGC46"/>
      <c r="OGD46"/>
      <c r="OGE46"/>
      <c r="OGF46"/>
      <c r="OGG46"/>
      <c r="OGH46"/>
      <c r="OGI46"/>
      <c r="OGJ46"/>
      <c r="OGK46"/>
      <c r="OGL46"/>
      <c r="OGM46"/>
      <c r="OGN46"/>
      <c r="OGO46"/>
      <c r="OGP46"/>
      <c r="OGQ46"/>
      <c r="OGR46"/>
      <c r="OGS46"/>
      <c r="OGT46"/>
      <c r="OGU46"/>
      <c r="OGV46"/>
      <c r="OGW46"/>
      <c r="OGX46"/>
      <c r="OGY46"/>
      <c r="OGZ46"/>
      <c r="OHA46"/>
      <c r="OHB46"/>
      <c r="OHC46"/>
      <c r="OHD46"/>
      <c r="OHE46"/>
      <c r="OHF46"/>
      <c r="OHG46"/>
      <c r="OHH46"/>
      <c r="OHI46"/>
      <c r="OHJ46"/>
      <c r="OHK46"/>
      <c r="OHL46"/>
      <c r="OHM46"/>
      <c r="OHN46"/>
      <c r="OHO46"/>
      <c r="OHP46"/>
      <c r="OHQ46"/>
      <c r="OHR46"/>
      <c r="OHS46"/>
      <c r="OHT46"/>
      <c r="OHU46"/>
      <c r="OHV46"/>
      <c r="OHW46"/>
      <c r="OHX46"/>
      <c r="OHY46"/>
      <c r="OHZ46"/>
      <c r="OIA46"/>
      <c r="OIB46"/>
      <c r="OIC46"/>
      <c r="OID46"/>
      <c r="OIE46"/>
      <c r="OIF46"/>
      <c r="OIG46"/>
      <c r="OIH46"/>
      <c r="OII46"/>
      <c r="OIJ46"/>
      <c r="OIK46"/>
      <c r="OIL46"/>
      <c r="OIM46"/>
      <c r="OIN46"/>
      <c r="OIO46"/>
      <c r="OIP46"/>
      <c r="OIQ46"/>
      <c r="OIR46"/>
      <c r="OIS46"/>
      <c r="OIT46"/>
      <c r="OIU46"/>
      <c r="OIV46"/>
      <c r="OIW46"/>
      <c r="OIX46"/>
      <c r="OIY46"/>
      <c r="OIZ46"/>
      <c r="OJA46"/>
      <c r="OJB46"/>
      <c r="OJC46"/>
      <c r="OJD46"/>
      <c r="OJE46"/>
      <c r="OJF46"/>
      <c r="OJG46"/>
      <c r="OJH46"/>
      <c r="OJI46"/>
      <c r="OJJ46"/>
      <c r="OJK46"/>
      <c r="OJL46"/>
      <c r="OJM46"/>
      <c r="OJN46"/>
      <c r="OJO46"/>
      <c r="OJP46"/>
      <c r="OJQ46"/>
      <c r="OJR46"/>
      <c r="OJS46"/>
      <c r="OJT46"/>
      <c r="OJU46"/>
      <c r="OJV46"/>
      <c r="OJW46"/>
      <c r="OJX46"/>
      <c r="OJY46"/>
      <c r="OJZ46"/>
      <c r="OKA46"/>
      <c r="OKB46"/>
      <c r="OKC46"/>
      <c r="OKD46"/>
      <c r="OKE46"/>
      <c r="OKF46"/>
      <c r="OKG46"/>
      <c r="OKH46"/>
      <c r="OKI46"/>
      <c r="OKJ46"/>
      <c r="OKK46"/>
      <c r="OKL46"/>
      <c r="OKM46"/>
      <c r="OKN46"/>
      <c r="OKO46"/>
      <c r="OKP46"/>
      <c r="OKQ46"/>
      <c r="OKR46"/>
      <c r="OKS46"/>
      <c r="OKT46"/>
      <c r="OKU46"/>
      <c r="OKV46"/>
      <c r="OKW46"/>
      <c r="OKX46"/>
      <c r="OKY46"/>
      <c r="OKZ46"/>
      <c r="OLA46"/>
      <c r="OLB46"/>
      <c r="OLC46"/>
      <c r="OLD46"/>
      <c r="OLE46"/>
      <c r="OLF46"/>
      <c r="OLG46"/>
      <c r="OLH46"/>
      <c r="OLI46"/>
      <c r="OLJ46"/>
      <c r="OLK46"/>
      <c r="OLL46"/>
      <c r="OLM46"/>
      <c r="OLN46"/>
      <c r="OLO46"/>
      <c r="OLP46"/>
      <c r="OLQ46"/>
      <c r="OLR46"/>
      <c r="OLS46"/>
      <c r="OLT46"/>
      <c r="OLU46"/>
      <c r="OLV46"/>
      <c r="OLW46"/>
      <c r="OLX46"/>
      <c r="OLY46"/>
      <c r="OLZ46"/>
      <c r="OMA46"/>
      <c r="OMB46"/>
      <c r="OMC46"/>
      <c r="OMD46"/>
      <c r="OME46"/>
      <c r="OMF46"/>
      <c r="OMG46"/>
      <c r="OMH46"/>
      <c r="OMI46"/>
      <c r="OMJ46"/>
      <c r="OMK46"/>
      <c r="OML46"/>
      <c r="OMM46"/>
      <c r="OMN46"/>
      <c r="OMO46"/>
      <c r="OMP46"/>
      <c r="OMQ46"/>
      <c r="OMR46"/>
      <c r="OMS46"/>
      <c r="OMT46"/>
      <c r="OMU46"/>
      <c r="OMV46"/>
      <c r="OMW46"/>
      <c r="OMX46"/>
      <c r="OMY46"/>
      <c r="OMZ46"/>
      <c r="ONA46"/>
      <c r="ONB46"/>
      <c r="ONC46"/>
      <c r="OND46"/>
      <c r="ONE46"/>
      <c r="ONF46"/>
      <c r="ONG46"/>
      <c r="ONH46"/>
      <c r="ONI46"/>
      <c r="ONJ46"/>
      <c r="ONK46"/>
      <c r="ONL46"/>
      <c r="ONM46"/>
      <c r="ONN46"/>
      <c r="ONO46"/>
      <c r="ONP46"/>
      <c r="ONQ46"/>
      <c r="ONR46"/>
      <c r="ONS46"/>
      <c r="ONT46"/>
      <c r="ONU46"/>
      <c r="ONV46"/>
      <c r="ONW46"/>
      <c r="ONX46"/>
      <c r="ONY46"/>
      <c r="ONZ46"/>
      <c r="OOA46"/>
      <c r="OOB46"/>
      <c r="OOC46"/>
      <c r="OOD46"/>
      <c r="OOE46"/>
      <c r="OOF46"/>
      <c r="OOG46"/>
      <c r="OOH46"/>
      <c r="OOI46"/>
      <c r="OOJ46"/>
      <c r="OOK46"/>
      <c r="OOL46"/>
      <c r="OOM46"/>
      <c r="OON46"/>
      <c r="OOO46"/>
      <c r="OOP46"/>
      <c r="OOQ46"/>
      <c r="OOR46"/>
      <c r="OOS46"/>
      <c r="OOT46"/>
      <c r="OOU46"/>
      <c r="OOV46"/>
      <c r="OOW46"/>
      <c r="OOX46"/>
      <c r="OOY46"/>
      <c r="OOZ46"/>
      <c r="OPA46"/>
      <c r="OPB46"/>
      <c r="OPC46"/>
      <c r="OPD46"/>
      <c r="OPE46"/>
      <c r="OPF46"/>
      <c r="OPG46"/>
      <c r="OPH46"/>
      <c r="OPI46"/>
      <c r="OPJ46"/>
      <c r="OPK46"/>
      <c r="OPL46"/>
      <c r="OPM46"/>
      <c r="OPN46"/>
      <c r="OPO46"/>
      <c r="OPP46"/>
      <c r="OPQ46"/>
      <c r="OPR46"/>
      <c r="OPS46"/>
      <c r="OPT46"/>
      <c r="OPU46"/>
      <c r="OPV46"/>
      <c r="OPW46"/>
      <c r="OPX46"/>
      <c r="OPY46"/>
      <c r="OPZ46"/>
      <c r="OQA46"/>
      <c r="OQB46"/>
      <c r="OQC46"/>
      <c r="OQD46"/>
      <c r="OQE46"/>
      <c r="OQF46"/>
      <c r="OQG46"/>
      <c r="OQH46"/>
      <c r="OQI46"/>
      <c r="OQJ46"/>
      <c r="OQK46"/>
      <c r="OQL46"/>
      <c r="OQM46"/>
      <c r="OQN46"/>
      <c r="OQO46"/>
      <c r="OQP46"/>
      <c r="OQQ46"/>
      <c r="OQR46"/>
      <c r="OQS46"/>
      <c r="OQT46"/>
      <c r="OQU46"/>
      <c r="OQV46"/>
      <c r="OQW46"/>
      <c r="OQX46"/>
      <c r="OQY46"/>
      <c r="OQZ46"/>
      <c r="ORA46"/>
      <c r="ORB46"/>
      <c r="ORC46"/>
      <c r="ORD46"/>
      <c r="ORE46"/>
      <c r="ORF46"/>
      <c r="ORG46"/>
      <c r="ORH46"/>
      <c r="ORI46"/>
      <c r="ORJ46"/>
      <c r="ORK46"/>
      <c r="ORL46"/>
      <c r="ORM46"/>
      <c r="ORN46"/>
      <c r="ORO46"/>
      <c r="ORP46"/>
      <c r="ORQ46"/>
      <c r="ORR46"/>
      <c r="ORS46"/>
      <c r="ORT46"/>
      <c r="ORU46"/>
      <c r="ORV46"/>
      <c r="ORW46"/>
      <c r="ORX46"/>
      <c r="ORY46"/>
      <c r="ORZ46"/>
      <c r="OSA46"/>
      <c r="OSB46"/>
      <c r="OSC46"/>
      <c r="OSD46"/>
      <c r="OSE46"/>
      <c r="OSF46"/>
      <c r="OSG46"/>
      <c r="OSH46"/>
      <c r="OSI46"/>
      <c r="OSJ46"/>
      <c r="OSK46"/>
      <c r="OSL46"/>
      <c r="OSM46"/>
      <c r="OSN46"/>
      <c r="OSO46"/>
      <c r="OSP46"/>
      <c r="OSQ46"/>
      <c r="OSR46"/>
      <c r="OSS46"/>
      <c r="OST46"/>
      <c r="OSU46"/>
      <c r="OSV46"/>
      <c r="OSW46"/>
      <c r="OSX46"/>
      <c r="OSY46"/>
      <c r="OSZ46"/>
      <c r="OTA46"/>
      <c r="OTB46"/>
      <c r="OTC46"/>
      <c r="OTD46"/>
      <c r="OTE46"/>
      <c r="OTF46"/>
      <c r="OTG46"/>
      <c r="OTH46"/>
      <c r="OTI46"/>
      <c r="OTJ46"/>
      <c r="OTK46"/>
      <c r="OTL46"/>
      <c r="OTM46"/>
      <c r="OTN46"/>
      <c r="OTO46"/>
      <c r="OTP46"/>
      <c r="OTQ46"/>
      <c r="OTR46"/>
      <c r="OTS46"/>
      <c r="OTT46"/>
      <c r="OTU46"/>
      <c r="OTV46"/>
      <c r="OTW46"/>
      <c r="OTX46"/>
      <c r="OTY46"/>
      <c r="OTZ46"/>
      <c r="OUA46"/>
      <c r="OUB46"/>
      <c r="OUC46"/>
      <c r="OUD46"/>
      <c r="OUE46"/>
      <c r="OUF46"/>
      <c r="OUG46"/>
      <c r="OUH46"/>
      <c r="OUI46"/>
      <c r="OUJ46"/>
      <c r="OUK46"/>
      <c r="OUL46"/>
      <c r="OUM46"/>
      <c r="OUN46"/>
      <c r="OUO46"/>
      <c r="OUP46"/>
      <c r="OUQ46"/>
      <c r="OUR46"/>
      <c r="OUS46"/>
      <c r="OUT46"/>
      <c r="OUU46"/>
      <c r="OUV46"/>
      <c r="OUW46"/>
      <c r="OUX46"/>
      <c r="OUY46"/>
      <c r="OUZ46"/>
      <c r="OVA46"/>
      <c r="OVB46"/>
      <c r="OVC46"/>
      <c r="OVD46"/>
      <c r="OVE46"/>
      <c r="OVF46"/>
      <c r="OVG46"/>
      <c r="OVH46"/>
      <c r="OVI46"/>
      <c r="OVJ46"/>
      <c r="OVK46"/>
      <c r="OVL46"/>
      <c r="OVM46"/>
      <c r="OVN46"/>
      <c r="OVO46"/>
      <c r="OVP46"/>
      <c r="OVQ46"/>
      <c r="OVR46"/>
      <c r="OVS46"/>
      <c r="OVT46"/>
      <c r="OVU46"/>
      <c r="OVV46"/>
      <c r="OVW46"/>
      <c r="OVX46"/>
      <c r="OVY46"/>
      <c r="OVZ46"/>
      <c r="OWA46"/>
      <c r="OWB46"/>
      <c r="OWC46"/>
      <c r="OWD46"/>
      <c r="OWE46"/>
      <c r="OWF46"/>
      <c r="OWG46"/>
      <c r="OWH46"/>
      <c r="OWI46"/>
      <c r="OWJ46"/>
      <c r="OWK46"/>
      <c r="OWL46"/>
      <c r="OWM46"/>
      <c r="OWN46"/>
      <c r="OWO46"/>
      <c r="OWP46"/>
      <c r="OWQ46"/>
      <c r="OWR46"/>
      <c r="OWS46"/>
      <c r="OWT46"/>
      <c r="OWU46"/>
      <c r="OWV46"/>
      <c r="OWW46"/>
      <c r="OWX46"/>
      <c r="OWY46"/>
      <c r="OWZ46"/>
      <c r="OXA46"/>
      <c r="OXB46"/>
      <c r="OXC46"/>
      <c r="OXD46"/>
      <c r="OXE46"/>
      <c r="OXF46"/>
      <c r="OXG46"/>
      <c r="OXH46"/>
      <c r="OXI46"/>
      <c r="OXJ46"/>
      <c r="OXK46"/>
      <c r="OXL46"/>
      <c r="OXM46"/>
      <c r="OXN46"/>
      <c r="OXO46"/>
      <c r="OXP46"/>
      <c r="OXQ46"/>
      <c r="OXR46"/>
      <c r="OXS46"/>
      <c r="OXT46"/>
      <c r="OXU46"/>
      <c r="OXV46"/>
      <c r="OXW46"/>
      <c r="OXX46"/>
      <c r="OXY46"/>
      <c r="OXZ46"/>
      <c r="OYA46"/>
      <c r="OYB46"/>
      <c r="OYC46"/>
      <c r="OYD46"/>
      <c r="OYE46"/>
      <c r="OYF46"/>
      <c r="OYG46"/>
      <c r="OYH46"/>
      <c r="OYI46"/>
      <c r="OYJ46"/>
      <c r="OYK46"/>
      <c r="OYL46"/>
      <c r="OYM46"/>
      <c r="OYN46"/>
      <c r="OYO46"/>
      <c r="OYP46"/>
      <c r="OYQ46"/>
      <c r="OYR46"/>
      <c r="OYS46"/>
      <c r="OYT46"/>
      <c r="OYU46"/>
      <c r="OYV46"/>
      <c r="OYW46"/>
      <c r="OYX46"/>
      <c r="OYY46"/>
      <c r="OYZ46"/>
      <c r="OZA46"/>
      <c r="OZB46"/>
      <c r="OZC46"/>
      <c r="OZD46"/>
      <c r="OZE46"/>
      <c r="OZF46"/>
      <c r="OZG46"/>
      <c r="OZH46"/>
      <c r="OZI46"/>
      <c r="OZJ46"/>
      <c r="OZK46"/>
      <c r="OZL46"/>
      <c r="OZM46"/>
      <c r="OZN46"/>
      <c r="OZO46"/>
      <c r="OZP46"/>
      <c r="OZQ46"/>
      <c r="OZR46"/>
      <c r="OZS46"/>
      <c r="OZT46"/>
      <c r="OZU46"/>
      <c r="OZV46"/>
      <c r="OZW46"/>
      <c r="OZX46"/>
      <c r="OZY46"/>
      <c r="OZZ46"/>
      <c r="PAA46"/>
      <c r="PAB46"/>
      <c r="PAC46"/>
      <c r="PAD46"/>
      <c r="PAE46"/>
      <c r="PAF46"/>
      <c r="PAG46"/>
      <c r="PAH46"/>
      <c r="PAI46"/>
      <c r="PAJ46"/>
      <c r="PAK46"/>
      <c r="PAL46"/>
      <c r="PAM46"/>
      <c r="PAN46"/>
      <c r="PAO46"/>
      <c r="PAP46"/>
      <c r="PAQ46"/>
      <c r="PAR46"/>
      <c r="PAS46"/>
      <c r="PAT46"/>
      <c r="PAU46"/>
      <c r="PAV46"/>
      <c r="PAW46"/>
      <c r="PAX46"/>
      <c r="PAY46"/>
      <c r="PAZ46"/>
      <c r="PBA46"/>
      <c r="PBB46"/>
      <c r="PBC46"/>
      <c r="PBD46"/>
      <c r="PBE46"/>
      <c r="PBF46"/>
      <c r="PBG46"/>
      <c r="PBH46"/>
      <c r="PBI46"/>
      <c r="PBJ46"/>
      <c r="PBK46"/>
      <c r="PBL46"/>
      <c r="PBM46"/>
      <c r="PBN46"/>
      <c r="PBO46"/>
      <c r="PBP46"/>
      <c r="PBQ46"/>
      <c r="PBR46"/>
      <c r="PBS46"/>
      <c r="PBT46"/>
      <c r="PBU46"/>
      <c r="PBV46"/>
      <c r="PBW46"/>
      <c r="PBX46"/>
      <c r="PBY46"/>
      <c r="PBZ46"/>
      <c r="PCA46"/>
      <c r="PCB46"/>
      <c r="PCC46"/>
      <c r="PCD46"/>
      <c r="PCE46"/>
      <c r="PCF46"/>
      <c r="PCG46"/>
      <c r="PCH46"/>
      <c r="PCI46"/>
      <c r="PCJ46"/>
      <c r="PCK46"/>
      <c r="PCL46"/>
      <c r="PCM46"/>
      <c r="PCN46"/>
      <c r="PCO46"/>
      <c r="PCP46"/>
      <c r="PCQ46"/>
      <c r="PCR46"/>
      <c r="PCS46"/>
      <c r="PCT46"/>
      <c r="PCU46"/>
      <c r="PCV46"/>
      <c r="PCW46"/>
      <c r="PCX46"/>
      <c r="PCY46"/>
      <c r="PCZ46"/>
      <c r="PDA46"/>
      <c r="PDB46"/>
      <c r="PDC46"/>
      <c r="PDD46"/>
      <c r="PDE46"/>
      <c r="PDF46"/>
      <c r="PDG46"/>
      <c r="PDH46"/>
      <c r="PDI46"/>
      <c r="PDJ46"/>
      <c r="PDK46"/>
      <c r="PDL46"/>
      <c r="PDM46"/>
      <c r="PDN46"/>
      <c r="PDO46"/>
      <c r="PDP46"/>
      <c r="PDQ46"/>
      <c r="PDR46"/>
      <c r="PDS46"/>
      <c r="PDT46"/>
      <c r="PDU46"/>
      <c r="PDV46"/>
      <c r="PDW46"/>
      <c r="PDX46"/>
      <c r="PDY46"/>
      <c r="PDZ46"/>
      <c r="PEA46"/>
      <c r="PEB46"/>
      <c r="PEC46"/>
      <c r="PED46"/>
      <c r="PEE46"/>
      <c r="PEF46"/>
      <c r="PEG46"/>
      <c r="PEH46"/>
      <c r="PEI46"/>
      <c r="PEJ46"/>
      <c r="PEK46"/>
      <c r="PEL46"/>
      <c r="PEM46"/>
      <c r="PEN46"/>
      <c r="PEO46"/>
      <c r="PEP46"/>
      <c r="PEQ46"/>
      <c r="PER46"/>
      <c r="PES46"/>
      <c r="PET46"/>
      <c r="PEU46"/>
      <c r="PEV46"/>
      <c r="PEW46"/>
      <c r="PEX46"/>
      <c r="PEY46"/>
      <c r="PEZ46"/>
      <c r="PFA46"/>
      <c r="PFB46"/>
      <c r="PFC46"/>
      <c r="PFD46"/>
      <c r="PFE46"/>
      <c r="PFF46"/>
      <c r="PFG46"/>
      <c r="PFH46"/>
      <c r="PFI46"/>
      <c r="PFJ46"/>
      <c r="PFK46"/>
      <c r="PFL46"/>
      <c r="PFM46"/>
      <c r="PFN46"/>
      <c r="PFO46"/>
      <c r="PFP46"/>
      <c r="PFQ46"/>
      <c r="PFR46"/>
      <c r="PFS46"/>
      <c r="PFT46"/>
      <c r="PFU46"/>
      <c r="PFV46"/>
      <c r="PFW46"/>
      <c r="PFX46"/>
      <c r="PFY46"/>
      <c r="PFZ46"/>
      <c r="PGA46"/>
      <c r="PGB46"/>
      <c r="PGC46"/>
      <c r="PGD46"/>
      <c r="PGE46"/>
      <c r="PGF46"/>
      <c r="PGG46"/>
      <c r="PGH46"/>
      <c r="PGI46"/>
      <c r="PGJ46"/>
      <c r="PGK46"/>
      <c r="PGL46"/>
      <c r="PGM46"/>
      <c r="PGN46"/>
      <c r="PGO46"/>
      <c r="PGP46"/>
      <c r="PGQ46"/>
      <c r="PGR46"/>
      <c r="PGS46"/>
      <c r="PGT46"/>
      <c r="PGU46"/>
      <c r="PGV46"/>
      <c r="PGW46"/>
      <c r="PGX46"/>
      <c r="PGY46"/>
      <c r="PGZ46"/>
      <c r="PHA46"/>
      <c r="PHB46"/>
      <c r="PHC46"/>
      <c r="PHD46"/>
      <c r="PHE46"/>
      <c r="PHF46"/>
      <c r="PHG46"/>
      <c r="PHH46"/>
      <c r="PHI46"/>
      <c r="PHJ46"/>
      <c r="PHK46"/>
      <c r="PHL46"/>
      <c r="PHM46"/>
      <c r="PHN46"/>
      <c r="PHO46"/>
      <c r="PHP46"/>
      <c r="PHQ46"/>
      <c r="PHR46"/>
      <c r="PHS46"/>
      <c r="PHT46"/>
      <c r="PHU46"/>
      <c r="PHV46"/>
      <c r="PHW46"/>
      <c r="PHX46"/>
      <c r="PHY46"/>
      <c r="PHZ46"/>
      <c r="PIA46"/>
      <c r="PIB46"/>
      <c r="PIC46"/>
      <c r="PID46"/>
      <c r="PIE46"/>
      <c r="PIF46"/>
      <c r="PIG46"/>
      <c r="PIH46"/>
      <c r="PII46"/>
      <c r="PIJ46"/>
      <c r="PIK46"/>
      <c r="PIL46"/>
      <c r="PIM46"/>
      <c r="PIN46"/>
      <c r="PIO46"/>
      <c r="PIP46"/>
      <c r="PIQ46"/>
      <c r="PIR46"/>
      <c r="PIS46"/>
      <c r="PIT46"/>
      <c r="PIU46"/>
      <c r="PIV46"/>
      <c r="PIW46"/>
      <c r="PIX46"/>
      <c r="PIY46"/>
      <c r="PIZ46"/>
      <c r="PJA46"/>
      <c r="PJB46"/>
      <c r="PJC46"/>
      <c r="PJD46"/>
      <c r="PJE46"/>
      <c r="PJF46"/>
      <c r="PJG46"/>
      <c r="PJH46"/>
      <c r="PJI46"/>
      <c r="PJJ46"/>
      <c r="PJK46"/>
      <c r="PJL46"/>
      <c r="PJM46"/>
      <c r="PJN46"/>
      <c r="PJO46"/>
      <c r="PJP46"/>
      <c r="PJQ46"/>
      <c r="PJR46"/>
      <c r="PJS46"/>
      <c r="PJT46"/>
      <c r="PJU46"/>
      <c r="PJV46"/>
      <c r="PJW46"/>
      <c r="PJX46"/>
      <c r="PJY46"/>
      <c r="PJZ46"/>
      <c r="PKA46"/>
      <c r="PKB46"/>
      <c r="PKC46"/>
      <c r="PKD46"/>
      <c r="PKE46"/>
      <c r="PKF46"/>
      <c r="PKG46"/>
      <c r="PKH46"/>
      <c r="PKI46"/>
      <c r="PKJ46"/>
      <c r="PKK46"/>
      <c r="PKL46"/>
      <c r="PKM46"/>
      <c r="PKN46"/>
      <c r="PKO46"/>
      <c r="PKP46"/>
      <c r="PKQ46"/>
      <c r="PKR46"/>
      <c r="PKS46"/>
      <c r="PKT46"/>
      <c r="PKU46"/>
      <c r="PKV46"/>
      <c r="PKW46"/>
      <c r="PKX46"/>
      <c r="PKY46"/>
      <c r="PKZ46"/>
      <c r="PLA46"/>
      <c r="PLB46"/>
      <c r="PLC46"/>
      <c r="PLD46"/>
      <c r="PLE46"/>
      <c r="PLF46"/>
      <c r="PLG46"/>
      <c r="PLH46"/>
      <c r="PLI46"/>
      <c r="PLJ46"/>
      <c r="PLK46"/>
      <c r="PLL46"/>
      <c r="PLM46"/>
      <c r="PLN46"/>
      <c r="PLO46"/>
      <c r="PLP46"/>
      <c r="PLQ46"/>
      <c r="PLR46"/>
      <c r="PLS46"/>
      <c r="PLT46"/>
      <c r="PLU46"/>
      <c r="PLV46"/>
      <c r="PLW46"/>
      <c r="PLX46"/>
      <c r="PLY46"/>
      <c r="PLZ46"/>
      <c r="PMA46"/>
      <c r="PMB46"/>
      <c r="PMC46"/>
      <c r="PMD46"/>
      <c r="PME46"/>
      <c r="PMF46"/>
      <c r="PMG46"/>
      <c r="PMH46"/>
      <c r="PMI46"/>
      <c r="PMJ46"/>
      <c r="PMK46"/>
      <c r="PML46"/>
      <c r="PMM46"/>
      <c r="PMN46"/>
      <c r="PMO46"/>
      <c r="PMP46"/>
      <c r="PMQ46"/>
      <c r="PMR46"/>
      <c r="PMS46"/>
      <c r="PMT46"/>
      <c r="PMU46"/>
      <c r="PMV46"/>
      <c r="PMW46"/>
      <c r="PMX46"/>
      <c r="PMY46"/>
      <c r="PMZ46"/>
      <c r="PNA46"/>
      <c r="PNB46"/>
      <c r="PNC46"/>
      <c r="PND46"/>
      <c r="PNE46"/>
      <c r="PNF46"/>
      <c r="PNG46"/>
      <c r="PNH46"/>
      <c r="PNI46"/>
      <c r="PNJ46"/>
      <c r="PNK46"/>
      <c r="PNL46"/>
      <c r="PNM46"/>
      <c r="PNN46"/>
      <c r="PNO46"/>
      <c r="PNP46"/>
      <c r="PNQ46"/>
      <c r="PNR46"/>
      <c r="PNS46"/>
      <c r="PNT46"/>
      <c r="PNU46"/>
      <c r="PNV46"/>
      <c r="PNW46"/>
      <c r="PNX46"/>
      <c r="PNY46"/>
      <c r="PNZ46"/>
      <c r="POA46"/>
      <c r="POB46"/>
      <c r="POC46"/>
      <c r="POD46"/>
      <c r="POE46"/>
      <c r="POF46"/>
      <c r="POG46"/>
      <c r="POH46"/>
      <c r="POI46"/>
      <c r="POJ46"/>
      <c r="POK46"/>
      <c r="POL46"/>
      <c r="POM46"/>
      <c r="PON46"/>
      <c r="POO46"/>
      <c r="POP46"/>
      <c r="POQ46"/>
      <c r="POR46"/>
      <c r="POS46"/>
      <c r="POT46"/>
      <c r="POU46"/>
      <c r="POV46"/>
      <c r="POW46"/>
      <c r="POX46"/>
      <c r="POY46"/>
      <c r="POZ46"/>
      <c r="PPA46"/>
      <c r="PPB46"/>
      <c r="PPC46"/>
      <c r="PPD46"/>
      <c r="PPE46"/>
      <c r="PPF46"/>
      <c r="PPG46"/>
      <c r="PPH46"/>
      <c r="PPI46"/>
      <c r="PPJ46"/>
      <c r="PPK46"/>
      <c r="PPL46"/>
      <c r="PPM46"/>
      <c r="PPN46"/>
      <c r="PPO46"/>
      <c r="PPP46"/>
      <c r="PPQ46"/>
      <c r="PPR46"/>
      <c r="PPS46"/>
      <c r="PPT46"/>
      <c r="PPU46"/>
      <c r="PPV46"/>
      <c r="PPW46"/>
      <c r="PPX46"/>
      <c r="PPY46"/>
      <c r="PPZ46"/>
      <c r="PQA46"/>
      <c r="PQB46"/>
      <c r="PQC46"/>
      <c r="PQD46"/>
      <c r="PQE46"/>
      <c r="PQF46"/>
      <c r="PQG46"/>
      <c r="PQH46"/>
      <c r="PQI46"/>
      <c r="PQJ46"/>
      <c r="PQK46"/>
      <c r="PQL46"/>
      <c r="PQM46"/>
      <c r="PQN46"/>
      <c r="PQO46"/>
      <c r="PQP46"/>
      <c r="PQQ46"/>
      <c r="PQR46"/>
      <c r="PQS46"/>
      <c r="PQT46"/>
      <c r="PQU46"/>
      <c r="PQV46"/>
      <c r="PQW46"/>
      <c r="PQX46"/>
      <c r="PQY46"/>
      <c r="PQZ46"/>
      <c r="PRA46"/>
      <c r="PRB46"/>
      <c r="PRC46"/>
      <c r="PRD46"/>
      <c r="PRE46"/>
      <c r="PRF46"/>
      <c r="PRG46"/>
      <c r="PRH46"/>
      <c r="PRI46"/>
      <c r="PRJ46"/>
      <c r="PRK46"/>
      <c r="PRL46"/>
      <c r="PRM46"/>
      <c r="PRN46"/>
      <c r="PRO46"/>
      <c r="PRP46"/>
      <c r="PRQ46"/>
      <c r="PRR46"/>
      <c r="PRS46"/>
      <c r="PRT46"/>
      <c r="PRU46"/>
      <c r="PRV46"/>
      <c r="PRW46"/>
      <c r="PRX46"/>
      <c r="PRY46"/>
      <c r="PRZ46"/>
      <c r="PSA46"/>
      <c r="PSB46"/>
      <c r="PSC46"/>
      <c r="PSD46"/>
      <c r="PSE46"/>
      <c r="PSF46"/>
      <c r="PSG46"/>
      <c r="PSH46"/>
      <c r="PSI46"/>
      <c r="PSJ46"/>
      <c r="PSK46"/>
      <c r="PSL46"/>
      <c r="PSM46"/>
      <c r="PSN46"/>
      <c r="PSO46"/>
      <c r="PSP46"/>
      <c r="PSQ46"/>
      <c r="PSR46"/>
      <c r="PSS46"/>
      <c r="PST46"/>
      <c r="PSU46"/>
      <c r="PSV46"/>
      <c r="PSW46"/>
      <c r="PSX46"/>
      <c r="PSY46"/>
      <c r="PSZ46"/>
      <c r="PTA46"/>
      <c r="PTB46"/>
      <c r="PTC46"/>
      <c r="PTD46"/>
      <c r="PTE46"/>
      <c r="PTF46"/>
      <c r="PTG46"/>
      <c r="PTH46"/>
      <c r="PTI46"/>
      <c r="PTJ46"/>
      <c r="PTK46"/>
      <c r="PTL46"/>
      <c r="PTM46"/>
      <c r="PTN46"/>
      <c r="PTO46"/>
      <c r="PTP46"/>
      <c r="PTQ46"/>
      <c r="PTR46"/>
      <c r="PTS46"/>
      <c r="PTT46"/>
      <c r="PTU46"/>
      <c r="PTV46"/>
      <c r="PTW46"/>
      <c r="PTX46"/>
      <c r="PTY46"/>
      <c r="PTZ46"/>
      <c r="PUA46"/>
      <c r="PUB46"/>
      <c r="PUC46"/>
      <c r="PUD46"/>
      <c r="PUE46"/>
      <c r="PUF46"/>
      <c r="PUG46"/>
      <c r="PUH46"/>
      <c r="PUI46"/>
      <c r="PUJ46"/>
      <c r="PUK46"/>
      <c r="PUL46"/>
      <c r="PUM46"/>
      <c r="PUN46"/>
      <c r="PUO46"/>
      <c r="PUP46"/>
      <c r="PUQ46"/>
      <c r="PUR46"/>
      <c r="PUS46"/>
      <c r="PUT46"/>
      <c r="PUU46"/>
      <c r="PUV46"/>
      <c r="PUW46"/>
      <c r="PUX46"/>
      <c r="PUY46"/>
      <c r="PUZ46"/>
      <c r="PVA46"/>
      <c r="PVB46"/>
      <c r="PVC46"/>
      <c r="PVD46"/>
      <c r="PVE46"/>
      <c r="PVF46"/>
      <c r="PVG46"/>
      <c r="PVH46"/>
      <c r="PVI46"/>
      <c r="PVJ46"/>
      <c r="PVK46"/>
      <c r="PVL46"/>
      <c r="PVM46"/>
      <c r="PVN46"/>
      <c r="PVO46"/>
      <c r="PVP46"/>
      <c r="PVQ46"/>
      <c r="PVR46"/>
      <c r="PVS46"/>
      <c r="PVT46"/>
      <c r="PVU46"/>
      <c r="PVV46"/>
      <c r="PVW46"/>
      <c r="PVX46"/>
      <c r="PVY46"/>
      <c r="PVZ46"/>
      <c r="PWA46"/>
      <c r="PWB46"/>
      <c r="PWC46"/>
      <c r="PWD46"/>
      <c r="PWE46"/>
      <c r="PWF46"/>
      <c r="PWG46"/>
      <c r="PWH46"/>
      <c r="PWI46"/>
      <c r="PWJ46"/>
      <c r="PWK46"/>
      <c r="PWL46"/>
      <c r="PWM46"/>
      <c r="PWN46"/>
      <c r="PWO46"/>
      <c r="PWP46"/>
      <c r="PWQ46"/>
      <c r="PWR46"/>
      <c r="PWS46"/>
      <c r="PWT46"/>
      <c r="PWU46"/>
      <c r="PWV46"/>
      <c r="PWW46"/>
      <c r="PWX46"/>
      <c r="PWY46"/>
      <c r="PWZ46"/>
      <c r="PXA46"/>
      <c r="PXB46"/>
      <c r="PXC46"/>
      <c r="PXD46"/>
      <c r="PXE46"/>
      <c r="PXF46"/>
      <c r="PXG46"/>
      <c r="PXH46"/>
      <c r="PXI46"/>
      <c r="PXJ46"/>
      <c r="PXK46"/>
      <c r="PXL46"/>
      <c r="PXM46"/>
      <c r="PXN46"/>
      <c r="PXO46"/>
      <c r="PXP46"/>
      <c r="PXQ46"/>
      <c r="PXR46"/>
      <c r="PXS46"/>
      <c r="PXT46"/>
      <c r="PXU46"/>
      <c r="PXV46"/>
      <c r="PXW46"/>
      <c r="PXX46"/>
      <c r="PXY46"/>
      <c r="PXZ46"/>
      <c r="PYA46"/>
      <c r="PYB46"/>
      <c r="PYC46"/>
      <c r="PYD46"/>
      <c r="PYE46"/>
      <c r="PYF46"/>
      <c r="PYG46"/>
      <c r="PYH46"/>
      <c r="PYI46"/>
      <c r="PYJ46"/>
      <c r="PYK46"/>
      <c r="PYL46"/>
      <c r="PYM46"/>
      <c r="PYN46"/>
      <c r="PYO46"/>
      <c r="PYP46"/>
      <c r="PYQ46"/>
      <c r="PYR46"/>
      <c r="PYS46"/>
      <c r="PYT46"/>
      <c r="PYU46"/>
      <c r="PYV46"/>
      <c r="PYW46"/>
      <c r="PYX46"/>
      <c r="PYY46"/>
      <c r="PYZ46"/>
      <c r="PZA46"/>
      <c r="PZB46"/>
      <c r="PZC46"/>
      <c r="PZD46"/>
      <c r="PZE46"/>
      <c r="PZF46"/>
      <c r="PZG46"/>
      <c r="PZH46"/>
      <c r="PZI46"/>
      <c r="PZJ46"/>
      <c r="PZK46"/>
      <c r="PZL46"/>
      <c r="PZM46"/>
      <c r="PZN46"/>
      <c r="PZO46"/>
      <c r="PZP46"/>
      <c r="PZQ46"/>
      <c r="PZR46"/>
      <c r="PZS46"/>
      <c r="PZT46"/>
      <c r="PZU46"/>
      <c r="PZV46"/>
      <c r="PZW46"/>
      <c r="PZX46"/>
      <c r="PZY46"/>
      <c r="PZZ46"/>
      <c r="QAA46"/>
      <c r="QAB46"/>
      <c r="QAC46"/>
      <c r="QAD46"/>
      <c r="QAE46"/>
      <c r="QAF46"/>
      <c r="QAG46"/>
      <c r="QAH46"/>
      <c r="QAI46"/>
      <c r="QAJ46"/>
      <c r="QAK46"/>
      <c r="QAL46"/>
      <c r="QAM46"/>
      <c r="QAN46"/>
      <c r="QAO46"/>
      <c r="QAP46"/>
      <c r="QAQ46"/>
      <c r="QAR46"/>
      <c r="QAS46"/>
      <c r="QAT46"/>
      <c r="QAU46"/>
      <c r="QAV46"/>
      <c r="QAW46"/>
      <c r="QAX46"/>
      <c r="QAY46"/>
      <c r="QAZ46"/>
      <c r="QBA46"/>
      <c r="QBB46"/>
      <c r="QBC46"/>
      <c r="QBD46"/>
      <c r="QBE46"/>
      <c r="QBF46"/>
      <c r="QBG46"/>
      <c r="QBH46"/>
      <c r="QBI46"/>
      <c r="QBJ46"/>
      <c r="QBK46"/>
      <c r="QBL46"/>
      <c r="QBM46"/>
      <c r="QBN46"/>
      <c r="QBO46"/>
      <c r="QBP46"/>
      <c r="QBQ46"/>
      <c r="QBR46"/>
      <c r="QBS46"/>
      <c r="QBT46"/>
      <c r="QBU46"/>
      <c r="QBV46"/>
      <c r="QBW46"/>
      <c r="QBX46"/>
      <c r="QBY46"/>
      <c r="QBZ46"/>
      <c r="QCA46"/>
      <c r="QCB46"/>
      <c r="QCC46"/>
      <c r="QCD46"/>
      <c r="QCE46"/>
      <c r="QCF46"/>
      <c r="QCG46"/>
      <c r="QCH46"/>
      <c r="QCI46"/>
      <c r="QCJ46"/>
      <c r="QCK46"/>
      <c r="QCL46"/>
      <c r="QCM46"/>
      <c r="QCN46"/>
      <c r="QCO46"/>
      <c r="QCP46"/>
      <c r="QCQ46"/>
      <c r="QCR46"/>
      <c r="QCS46"/>
      <c r="QCT46"/>
      <c r="QCU46"/>
      <c r="QCV46"/>
      <c r="QCW46"/>
      <c r="QCX46"/>
      <c r="QCY46"/>
      <c r="QCZ46"/>
      <c r="QDA46"/>
      <c r="QDB46"/>
      <c r="QDC46"/>
      <c r="QDD46"/>
      <c r="QDE46"/>
      <c r="QDF46"/>
      <c r="QDG46"/>
      <c r="QDH46"/>
      <c r="QDI46"/>
      <c r="QDJ46"/>
      <c r="QDK46"/>
      <c r="QDL46"/>
      <c r="QDM46"/>
      <c r="QDN46"/>
      <c r="QDO46"/>
      <c r="QDP46"/>
      <c r="QDQ46"/>
      <c r="QDR46"/>
      <c r="QDS46"/>
      <c r="QDT46"/>
      <c r="QDU46"/>
      <c r="QDV46"/>
      <c r="QDW46"/>
      <c r="QDX46"/>
      <c r="QDY46"/>
      <c r="QDZ46"/>
      <c r="QEA46"/>
      <c r="QEB46"/>
      <c r="QEC46"/>
      <c r="QED46"/>
      <c r="QEE46"/>
      <c r="QEF46"/>
      <c r="QEG46"/>
      <c r="QEH46"/>
      <c r="QEI46"/>
      <c r="QEJ46"/>
      <c r="QEK46"/>
      <c r="QEL46"/>
      <c r="QEM46"/>
      <c r="QEN46"/>
      <c r="QEO46"/>
      <c r="QEP46"/>
      <c r="QEQ46"/>
      <c r="QER46"/>
      <c r="QES46"/>
      <c r="QET46"/>
      <c r="QEU46"/>
      <c r="QEV46"/>
      <c r="QEW46"/>
      <c r="QEX46"/>
      <c r="QEY46"/>
      <c r="QEZ46"/>
      <c r="QFA46"/>
      <c r="QFB46"/>
      <c r="QFC46"/>
      <c r="QFD46"/>
      <c r="QFE46"/>
      <c r="QFF46"/>
      <c r="QFG46"/>
      <c r="QFH46"/>
      <c r="QFI46"/>
      <c r="QFJ46"/>
      <c r="QFK46"/>
      <c r="QFL46"/>
      <c r="QFM46"/>
      <c r="QFN46"/>
      <c r="QFO46"/>
      <c r="QFP46"/>
      <c r="QFQ46"/>
      <c r="QFR46"/>
      <c r="QFS46"/>
      <c r="QFT46"/>
      <c r="QFU46"/>
      <c r="QFV46"/>
      <c r="QFW46"/>
      <c r="QFX46"/>
      <c r="QFY46"/>
      <c r="QFZ46"/>
      <c r="QGA46"/>
      <c r="QGB46"/>
      <c r="QGC46"/>
      <c r="QGD46"/>
      <c r="QGE46"/>
      <c r="QGF46"/>
      <c r="QGG46"/>
      <c r="QGH46"/>
      <c r="QGI46"/>
      <c r="QGJ46"/>
      <c r="QGK46"/>
      <c r="QGL46"/>
      <c r="QGM46"/>
      <c r="QGN46"/>
      <c r="QGO46"/>
      <c r="QGP46"/>
      <c r="QGQ46"/>
      <c r="QGR46"/>
      <c r="QGS46"/>
      <c r="QGT46"/>
      <c r="QGU46"/>
      <c r="QGV46"/>
      <c r="QGW46"/>
      <c r="QGX46"/>
      <c r="QGY46"/>
      <c r="QGZ46"/>
      <c r="QHA46"/>
      <c r="QHB46"/>
      <c r="QHC46"/>
      <c r="QHD46"/>
      <c r="QHE46"/>
      <c r="QHF46"/>
      <c r="QHG46"/>
      <c r="QHH46"/>
      <c r="QHI46"/>
      <c r="QHJ46"/>
      <c r="QHK46"/>
      <c r="QHL46"/>
      <c r="QHM46"/>
      <c r="QHN46"/>
      <c r="QHO46"/>
      <c r="QHP46"/>
      <c r="QHQ46"/>
      <c r="QHR46"/>
      <c r="QHS46"/>
      <c r="QHT46"/>
      <c r="QHU46"/>
      <c r="QHV46"/>
      <c r="QHW46"/>
      <c r="QHX46"/>
      <c r="QHY46"/>
      <c r="QHZ46"/>
      <c r="QIA46"/>
      <c r="QIB46"/>
      <c r="QIC46"/>
      <c r="QID46"/>
      <c r="QIE46"/>
      <c r="QIF46"/>
      <c r="QIG46"/>
      <c r="QIH46"/>
      <c r="QII46"/>
      <c r="QIJ46"/>
      <c r="QIK46"/>
      <c r="QIL46"/>
      <c r="QIM46"/>
      <c r="QIN46"/>
      <c r="QIO46"/>
      <c r="QIP46"/>
      <c r="QIQ46"/>
      <c r="QIR46"/>
      <c r="QIS46"/>
      <c r="QIT46"/>
      <c r="QIU46"/>
      <c r="QIV46"/>
      <c r="QIW46"/>
      <c r="QIX46"/>
      <c r="QIY46"/>
      <c r="QIZ46"/>
      <c r="QJA46"/>
      <c r="QJB46"/>
      <c r="QJC46"/>
      <c r="QJD46"/>
      <c r="QJE46"/>
      <c r="QJF46"/>
      <c r="QJG46"/>
      <c r="QJH46"/>
      <c r="QJI46"/>
      <c r="QJJ46"/>
      <c r="QJK46"/>
      <c r="QJL46"/>
      <c r="QJM46"/>
      <c r="QJN46"/>
      <c r="QJO46"/>
      <c r="QJP46"/>
      <c r="QJQ46"/>
      <c r="QJR46"/>
      <c r="QJS46"/>
      <c r="QJT46"/>
      <c r="QJU46"/>
      <c r="QJV46"/>
      <c r="QJW46"/>
      <c r="QJX46"/>
      <c r="QJY46"/>
      <c r="QJZ46"/>
      <c r="QKA46"/>
      <c r="QKB46"/>
      <c r="QKC46"/>
      <c r="QKD46"/>
      <c r="QKE46"/>
      <c r="QKF46"/>
      <c r="QKG46"/>
      <c r="QKH46"/>
      <c r="QKI46"/>
      <c r="QKJ46"/>
      <c r="QKK46"/>
      <c r="QKL46"/>
      <c r="QKM46"/>
      <c r="QKN46"/>
      <c r="QKO46"/>
      <c r="QKP46"/>
      <c r="QKQ46"/>
      <c r="QKR46"/>
      <c r="QKS46"/>
      <c r="QKT46"/>
      <c r="QKU46"/>
      <c r="QKV46"/>
      <c r="QKW46"/>
      <c r="QKX46"/>
      <c r="QKY46"/>
      <c r="QKZ46"/>
      <c r="QLA46"/>
      <c r="QLB46"/>
      <c r="QLC46"/>
      <c r="QLD46"/>
      <c r="QLE46"/>
      <c r="QLF46"/>
      <c r="QLG46"/>
      <c r="QLH46"/>
      <c r="QLI46"/>
      <c r="QLJ46"/>
      <c r="QLK46"/>
      <c r="QLL46"/>
      <c r="QLM46"/>
      <c r="QLN46"/>
      <c r="QLO46"/>
      <c r="QLP46"/>
      <c r="QLQ46"/>
      <c r="QLR46"/>
      <c r="QLS46"/>
      <c r="QLT46"/>
      <c r="QLU46"/>
      <c r="QLV46"/>
      <c r="QLW46"/>
      <c r="QLX46"/>
      <c r="QLY46"/>
      <c r="QLZ46"/>
      <c r="QMA46"/>
      <c r="QMB46"/>
      <c r="QMC46"/>
      <c r="QMD46"/>
      <c r="QME46"/>
      <c r="QMF46"/>
      <c r="QMG46"/>
      <c r="QMH46"/>
      <c r="QMI46"/>
      <c r="QMJ46"/>
      <c r="QMK46"/>
      <c r="QML46"/>
      <c r="QMM46"/>
      <c r="QMN46"/>
      <c r="QMO46"/>
      <c r="QMP46"/>
      <c r="QMQ46"/>
      <c r="QMR46"/>
      <c r="QMS46"/>
      <c r="QMT46"/>
      <c r="QMU46"/>
      <c r="QMV46"/>
      <c r="QMW46"/>
      <c r="QMX46"/>
      <c r="QMY46"/>
      <c r="QMZ46"/>
      <c r="QNA46"/>
      <c r="QNB46"/>
      <c r="QNC46"/>
      <c r="QND46"/>
      <c r="QNE46"/>
      <c r="QNF46"/>
      <c r="QNG46"/>
      <c r="QNH46"/>
      <c r="QNI46"/>
      <c r="QNJ46"/>
      <c r="QNK46"/>
      <c r="QNL46"/>
      <c r="QNM46"/>
      <c r="QNN46"/>
      <c r="QNO46"/>
      <c r="QNP46"/>
      <c r="QNQ46"/>
      <c r="QNR46"/>
      <c r="QNS46"/>
      <c r="QNT46"/>
      <c r="QNU46"/>
      <c r="QNV46"/>
      <c r="QNW46"/>
      <c r="QNX46"/>
      <c r="QNY46"/>
      <c r="QNZ46"/>
      <c r="QOA46"/>
      <c r="QOB46"/>
      <c r="QOC46"/>
      <c r="QOD46"/>
      <c r="QOE46"/>
      <c r="QOF46"/>
      <c r="QOG46"/>
      <c r="QOH46"/>
      <c r="QOI46"/>
      <c r="QOJ46"/>
      <c r="QOK46"/>
      <c r="QOL46"/>
      <c r="QOM46"/>
      <c r="QON46"/>
      <c r="QOO46"/>
      <c r="QOP46"/>
      <c r="QOQ46"/>
      <c r="QOR46"/>
      <c r="QOS46"/>
      <c r="QOT46"/>
      <c r="QOU46"/>
      <c r="QOV46"/>
      <c r="QOW46"/>
      <c r="QOX46"/>
      <c r="QOY46"/>
      <c r="QOZ46"/>
      <c r="QPA46"/>
      <c r="QPB46"/>
      <c r="QPC46"/>
      <c r="QPD46"/>
      <c r="QPE46"/>
      <c r="QPF46"/>
      <c r="QPG46"/>
      <c r="QPH46"/>
      <c r="QPI46"/>
      <c r="QPJ46"/>
      <c r="QPK46"/>
      <c r="QPL46"/>
      <c r="QPM46"/>
      <c r="QPN46"/>
      <c r="QPO46"/>
      <c r="QPP46"/>
      <c r="QPQ46"/>
      <c r="QPR46"/>
      <c r="QPS46"/>
      <c r="QPT46"/>
      <c r="QPU46"/>
      <c r="QPV46"/>
      <c r="QPW46"/>
      <c r="QPX46"/>
      <c r="QPY46"/>
      <c r="QPZ46"/>
      <c r="QQA46"/>
      <c r="QQB46"/>
      <c r="QQC46"/>
      <c r="QQD46"/>
      <c r="QQE46"/>
      <c r="QQF46"/>
      <c r="QQG46"/>
      <c r="QQH46"/>
      <c r="QQI46"/>
      <c r="QQJ46"/>
      <c r="QQK46"/>
      <c r="QQL46"/>
      <c r="QQM46"/>
      <c r="QQN46"/>
      <c r="QQO46"/>
      <c r="QQP46"/>
      <c r="QQQ46"/>
      <c r="QQR46"/>
      <c r="QQS46"/>
      <c r="QQT46"/>
      <c r="QQU46"/>
      <c r="QQV46"/>
      <c r="QQW46"/>
      <c r="QQX46"/>
      <c r="QQY46"/>
      <c r="QQZ46"/>
      <c r="QRA46"/>
      <c r="QRB46"/>
      <c r="QRC46"/>
      <c r="QRD46"/>
      <c r="QRE46"/>
      <c r="QRF46"/>
      <c r="QRG46"/>
      <c r="QRH46"/>
      <c r="QRI46"/>
      <c r="QRJ46"/>
      <c r="QRK46"/>
      <c r="QRL46"/>
      <c r="QRM46"/>
      <c r="QRN46"/>
      <c r="QRO46"/>
      <c r="QRP46"/>
      <c r="QRQ46"/>
      <c r="QRR46"/>
      <c r="QRS46"/>
      <c r="QRT46"/>
      <c r="QRU46"/>
      <c r="QRV46"/>
      <c r="QRW46"/>
      <c r="QRX46"/>
      <c r="QRY46"/>
      <c r="QRZ46"/>
      <c r="QSA46"/>
      <c r="QSB46"/>
      <c r="QSC46"/>
      <c r="QSD46"/>
      <c r="QSE46"/>
      <c r="QSF46"/>
      <c r="QSG46"/>
      <c r="QSH46"/>
      <c r="QSI46"/>
      <c r="QSJ46"/>
      <c r="QSK46"/>
      <c r="QSL46"/>
      <c r="QSM46"/>
      <c r="QSN46"/>
      <c r="QSO46"/>
      <c r="QSP46"/>
      <c r="QSQ46"/>
      <c r="QSR46"/>
      <c r="QSS46"/>
      <c r="QST46"/>
      <c r="QSU46"/>
      <c r="QSV46"/>
      <c r="QSW46"/>
      <c r="QSX46"/>
      <c r="QSY46"/>
      <c r="QSZ46"/>
      <c r="QTA46"/>
      <c r="QTB46"/>
      <c r="QTC46"/>
      <c r="QTD46"/>
      <c r="QTE46"/>
      <c r="QTF46"/>
      <c r="QTG46"/>
      <c r="QTH46"/>
      <c r="QTI46"/>
      <c r="QTJ46"/>
      <c r="QTK46"/>
      <c r="QTL46"/>
      <c r="QTM46"/>
      <c r="QTN46"/>
      <c r="QTO46"/>
      <c r="QTP46"/>
      <c r="QTQ46"/>
      <c r="QTR46"/>
      <c r="QTS46"/>
      <c r="QTT46"/>
      <c r="QTU46"/>
      <c r="QTV46"/>
      <c r="QTW46"/>
      <c r="QTX46"/>
      <c r="QTY46"/>
      <c r="QTZ46"/>
      <c r="QUA46"/>
      <c r="QUB46"/>
      <c r="QUC46"/>
      <c r="QUD46"/>
      <c r="QUE46"/>
      <c r="QUF46"/>
      <c r="QUG46"/>
      <c r="QUH46"/>
      <c r="QUI46"/>
      <c r="QUJ46"/>
      <c r="QUK46"/>
      <c r="QUL46"/>
      <c r="QUM46"/>
      <c r="QUN46"/>
      <c r="QUO46"/>
      <c r="QUP46"/>
      <c r="QUQ46"/>
      <c r="QUR46"/>
      <c r="QUS46"/>
      <c r="QUT46"/>
      <c r="QUU46"/>
      <c r="QUV46"/>
      <c r="QUW46"/>
      <c r="QUX46"/>
      <c r="QUY46"/>
      <c r="QUZ46"/>
      <c r="QVA46"/>
      <c r="QVB46"/>
      <c r="QVC46"/>
      <c r="QVD46"/>
      <c r="QVE46"/>
      <c r="QVF46"/>
      <c r="QVG46"/>
      <c r="QVH46"/>
      <c r="QVI46"/>
      <c r="QVJ46"/>
      <c r="QVK46"/>
      <c r="QVL46"/>
      <c r="QVM46"/>
      <c r="QVN46"/>
      <c r="QVO46"/>
      <c r="QVP46"/>
      <c r="QVQ46"/>
      <c r="QVR46"/>
      <c r="QVS46"/>
      <c r="QVT46"/>
      <c r="QVU46"/>
      <c r="QVV46"/>
      <c r="QVW46"/>
      <c r="QVX46"/>
      <c r="QVY46"/>
      <c r="QVZ46"/>
      <c r="QWA46"/>
      <c r="QWB46"/>
      <c r="QWC46"/>
      <c r="QWD46"/>
      <c r="QWE46"/>
      <c r="QWF46"/>
      <c r="QWG46"/>
      <c r="QWH46"/>
      <c r="QWI46"/>
      <c r="QWJ46"/>
      <c r="QWK46"/>
      <c r="QWL46"/>
      <c r="QWM46"/>
      <c r="QWN46"/>
      <c r="QWO46"/>
      <c r="QWP46"/>
      <c r="QWQ46"/>
      <c r="QWR46"/>
      <c r="QWS46"/>
      <c r="QWT46"/>
      <c r="QWU46"/>
      <c r="QWV46"/>
      <c r="QWW46"/>
      <c r="QWX46"/>
      <c r="QWY46"/>
      <c r="QWZ46"/>
      <c r="QXA46"/>
      <c r="QXB46"/>
      <c r="QXC46"/>
      <c r="QXD46"/>
      <c r="QXE46"/>
      <c r="QXF46"/>
      <c r="QXG46"/>
      <c r="QXH46"/>
      <c r="QXI46"/>
      <c r="QXJ46"/>
      <c r="QXK46"/>
      <c r="QXL46"/>
      <c r="QXM46"/>
      <c r="QXN46"/>
      <c r="QXO46"/>
      <c r="QXP46"/>
      <c r="QXQ46"/>
      <c r="QXR46"/>
      <c r="QXS46"/>
      <c r="QXT46"/>
      <c r="QXU46"/>
      <c r="QXV46"/>
      <c r="QXW46"/>
      <c r="QXX46"/>
      <c r="QXY46"/>
      <c r="QXZ46"/>
      <c r="QYA46"/>
      <c r="QYB46"/>
      <c r="QYC46"/>
      <c r="QYD46"/>
      <c r="QYE46"/>
      <c r="QYF46"/>
      <c r="QYG46"/>
      <c r="QYH46"/>
      <c r="QYI46"/>
      <c r="QYJ46"/>
      <c r="QYK46"/>
      <c r="QYL46"/>
      <c r="QYM46"/>
      <c r="QYN46"/>
      <c r="QYO46"/>
      <c r="QYP46"/>
      <c r="QYQ46"/>
      <c r="QYR46"/>
      <c r="QYS46"/>
      <c r="QYT46"/>
      <c r="QYU46"/>
      <c r="QYV46"/>
      <c r="QYW46"/>
      <c r="QYX46"/>
      <c r="QYY46"/>
      <c r="QYZ46"/>
      <c r="QZA46"/>
      <c r="QZB46"/>
      <c r="QZC46"/>
      <c r="QZD46"/>
      <c r="QZE46"/>
      <c r="QZF46"/>
      <c r="QZG46"/>
      <c r="QZH46"/>
      <c r="QZI46"/>
      <c r="QZJ46"/>
      <c r="QZK46"/>
      <c r="QZL46"/>
      <c r="QZM46"/>
      <c r="QZN46"/>
      <c r="QZO46"/>
      <c r="QZP46"/>
      <c r="QZQ46"/>
      <c r="QZR46"/>
      <c r="QZS46"/>
      <c r="QZT46"/>
      <c r="QZU46"/>
      <c r="QZV46"/>
      <c r="QZW46"/>
      <c r="QZX46"/>
      <c r="QZY46"/>
      <c r="QZZ46"/>
      <c r="RAA46"/>
      <c r="RAB46"/>
      <c r="RAC46"/>
      <c r="RAD46"/>
      <c r="RAE46"/>
      <c r="RAF46"/>
      <c r="RAG46"/>
      <c r="RAH46"/>
      <c r="RAI46"/>
      <c r="RAJ46"/>
      <c r="RAK46"/>
      <c r="RAL46"/>
      <c r="RAM46"/>
      <c r="RAN46"/>
      <c r="RAO46"/>
      <c r="RAP46"/>
      <c r="RAQ46"/>
      <c r="RAR46"/>
      <c r="RAS46"/>
      <c r="RAT46"/>
      <c r="RAU46"/>
      <c r="RAV46"/>
      <c r="RAW46"/>
      <c r="RAX46"/>
      <c r="RAY46"/>
      <c r="RAZ46"/>
      <c r="RBA46"/>
      <c r="RBB46"/>
      <c r="RBC46"/>
      <c r="RBD46"/>
      <c r="RBE46"/>
      <c r="RBF46"/>
      <c r="RBG46"/>
      <c r="RBH46"/>
      <c r="RBI46"/>
      <c r="RBJ46"/>
      <c r="RBK46"/>
      <c r="RBL46"/>
      <c r="RBM46"/>
      <c r="RBN46"/>
      <c r="RBO46"/>
      <c r="RBP46"/>
      <c r="RBQ46"/>
      <c r="RBR46"/>
      <c r="RBS46"/>
      <c r="RBT46"/>
      <c r="RBU46"/>
      <c r="RBV46"/>
      <c r="RBW46"/>
      <c r="RBX46"/>
      <c r="RBY46"/>
      <c r="RBZ46"/>
      <c r="RCA46"/>
      <c r="RCB46"/>
      <c r="RCC46"/>
      <c r="RCD46"/>
      <c r="RCE46"/>
      <c r="RCF46"/>
      <c r="RCG46"/>
      <c r="RCH46"/>
      <c r="RCI46"/>
      <c r="RCJ46"/>
      <c r="RCK46"/>
      <c r="RCL46"/>
      <c r="RCM46"/>
      <c r="RCN46"/>
      <c r="RCO46"/>
      <c r="RCP46"/>
      <c r="RCQ46"/>
      <c r="RCR46"/>
      <c r="RCS46"/>
      <c r="RCT46"/>
      <c r="RCU46"/>
      <c r="RCV46"/>
      <c r="RCW46"/>
      <c r="RCX46"/>
      <c r="RCY46"/>
      <c r="RCZ46"/>
      <c r="RDA46"/>
      <c r="RDB46"/>
      <c r="RDC46"/>
      <c r="RDD46"/>
      <c r="RDE46"/>
      <c r="RDF46"/>
      <c r="RDG46"/>
      <c r="RDH46"/>
      <c r="RDI46"/>
      <c r="RDJ46"/>
      <c r="RDK46"/>
      <c r="RDL46"/>
      <c r="RDM46"/>
      <c r="RDN46"/>
      <c r="RDO46"/>
      <c r="RDP46"/>
      <c r="RDQ46"/>
      <c r="RDR46"/>
      <c r="RDS46"/>
      <c r="RDT46"/>
      <c r="RDU46"/>
      <c r="RDV46"/>
      <c r="RDW46"/>
      <c r="RDX46"/>
      <c r="RDY46"/>
      <c r="RDZ46"/>
      <c r="REA46"/>
      <c r="REB46"/>
      <c r="REC46"/>
      <c r="RED46"/>
      <c r="REE46"/>
      <c r="REF46"/>
      <c r="REG46"/>
      <c r="REH46"/>
      <c r="REI46"/>
      <c r="REJ46"/>
      <c r="REK46"/>
      <c r="REL46"/>
      <c r="REM46"/>
      <c r="REN46"/>
      <c r="REO46"/>
      <c r="REP46"/>
      <c r="REQ46"/>
      <c r="RER46"/>
      <c r="RES46"/>
      <c r="RET46"/>
      <c r="REU46"/>
      <c r="REV46"/>
      <c r="REW46"/>
      <c r="REX46"/>
      <c r="REY46"/>
      <c r="REZ46"/>
      <c r="RFA46"/>
      <c r="RFB46"/>
      <c r="RFC46"/>
      <c r="RFD46"/>
      <c r="RFE46"/>
      <c r="RFF46"/>
      <c r="RFG46"/>
      <c r="RFH46"/>
      <c r="RFI46"/>
      <c r="RFJ46"/>
      <c r="RFK46"/>
      <c r="RFL46"/>
      <c r="RFM46"/>
      <c r="RFN46"/>
      <c r="RFO46"/>
      <c r="RFP46"/>
      <c r="RFQ46"/>
      <c r="RFR46"/>
      <c r="RFS46"/>
      <c r="RFT46"/>
      <c r="RFU46"/>
      <c r="RFV46"/>
      <c r="RFW46"/>
      <c r="RFX46"/>
      <c r="RFY46"/>
      <c r="RFZ46"/>
      <c r="RGA46"/>
      <c r="RGB46"/>
      <c r="RGC46"/>
      <c r="RGD46"/>
      <c r="RGE46"/>
      <c r="RGF46"/>
      <c r="RGG46"/>
      <c r="RGH46"/>
      <c r="RGI46"/>
      <c r="RGJ46"/>
      <c r="RGK46"/>
      <c r="RGL46"/>
      <c r="RGM46"/>
      <c r="RGN46"/>
      <c r="RGO46"/>
      <c r="RGP46"/>
      <c r="RGQ46"/>
      <c r="RGR46"/>
      <c r="RGS46"/>
      <c r="RGT46"/>
      <c r="RGU46"/>
      <c r="RGV46"/>
      <c r="RGW46"/>
      <c r="RGX46"/>
      <c r="RGY46"/>
      <c r="RGZ46"/>
      <c r="RHA46"/>
      <c r="RHB46"/>
      <c r="RHC46"/>
      <c r="RHD46"/>
      <c r="RHE46"/>
      <c r="RHF46"/>
      <c r="RHG46"/>
      <c r="RHH46"/>
      <c r="RHI46"/>
      <c r="RHJ46"/>
      <c r="RHK46"/>
      <c r="RHL46"/>
      <c r="RHM46"/>
      <c r="RHN46"/>
      <c r="RHO46"/>
      <c r="RHP46"/>
      <c r="RHQ46"/>
      <c r="RHR46"/>
      <c r="RHS46"/>
      <c r="RHT46"/>
      <c r="RHU46"/>
      <c r="RHV46"/>
      <c r="RHW46"/>
      <c r="RHX46"/>
      <c r="RHY46"/>
      <c r="RHZ46"/>
      <c r="RIA46"/>
      <c r="RIB46"/>
      <c r="RIC46"/>
      <c r="RID46"/>
      <c r="RIE46"/>
      <c r="RIF46"/>
      <c r="RIG46"/>
      <c r="RIH46"/>
      <c r="RII46"/>
      <c r="RIJ46"/>
      <c r="RIK46"/>
      <c r="RIL46"/>
      <c r="RIM46"/>
      <c r="RIN46"/>
      <c r="RIO46"/>
      <c r="RIP46"/>
      <c r="RIQ46"/>
      <c r="RIR46"/>
      <c r="RIS46"/>
      <c r="RIT46"/>
      <c r="RIU46"/>
      <c r="RIV46"/>
      <c r="RIW46"/>
      <c r="RIX46"/>
      <c r="RIY46"/>
      <c r="RIZ46"/>
      <c r="RJA46"/>
      <c r="RJB46"/>
      <c r="RJC46"/>
      <c r="RJD46"/>
      <c r="RJE46"/>
      <c r="RJF46"/>
      <c r="RJG46"/>
      <c r="RJH46"/>
      <c r="RJI46"/>
      <c r="RJJ46"/>
      <c r="RJK46"/>
      <c r="RJL46"/>
      <c r="RJM46"/>
      <c r="RJN46"/>
      <c r="RJO46"/>
      <c r="RJP46"/>
      <c r="RJQ46"/>
      <c r="RJR46"/>
      <c r="RJS46"/>
      <c r="RJT46"/>
      <c r="RJU46"/>
      <c r="RJV46"/>
      <c r="RJW46"/>
      <c r="RJX46"/>
      <c r="RJY46"/>
      <c r="RJZ46"/>
      <c r="RKA46"/>
      <c r="RKB46"/>
      <c r="RKC46"/>
      <c r="RKD46"/>
      <c r="RKE46"/>
      <c r="RKF46"/>
      <c r="RKG46"/>
      <c r="RKH46"/>
      <c r="RKI46"/>
      <c r="RKJ46"/>
      <c r="RKK46"/>
      <c r="RKL46"/>
      <c r="RKM46"/>
      <c r="RKN46"/>
      <c r="RKO46"/>
      <c r="RKP46"/>
      <c r="RKQ46"/>
      <c r="RKR46"/>
      <c r="RKS46"/>
      <c r="RKT46"/>
      <c r="RKU46"/>
      <c r="RKV46"/>
      <c r="RKW46"/>
      <c r="RKX46"/>
      <c r="RKY46"/>
      <c r="RKZ46"/>
      <c r="RLA46"/>
      <c r="RLB46"/>
      <c r="RLC46"/>
      <c r="RLD46"/>
      <c r="RLE46"/>
      <c r="RLF46"/>
      <c r="RLG46"/>
      <c r="RLH46"/>
      <c r="RLI46"/>
      <c r="RLJ46"/>
      <c r="RLK46"/>
      <c r="RLL46"/>
      <c r="RLM46"/>
      <c r="RLN46"/>
      <c r="RLO46"/>
      <c r="RLP46"/>
      <c r="RLQ46"/>
      <c r="RLR46"/>
      <c r="RLS46"/>
      <c r="RLT46"/>
      <c r="RLU46"/>
      <c r="RLV46"/>
      <c r="RLW46"/>
      <c r="RLX46"/>
      <c r="RLY46"/>
      <c r="RLZ46"/>
      <c r="RMA46"/>
      <c r="RMB46"/>
      <c r="RMC46"/>
      <c r="RMD46"/>
      <c r="RME46"/>
      <c r="RMF46"/>
      <c r="RMG46"/>
      <c r="RMH46"/>
      <c r="RMI46"/>
      <c r="RMJ46"/>
      <c r="RMK46"/>
      <c r="RML46"/>
      <c r="RMM46"/>
      <c r="RMN46"/>
      <c r="RMO46"/>
      <c r="RMP46"/>
      <c r="RMQ46"/>
      <c r="RMR46"/>
      <c r="RMS46"/>
      <c r="RMT46"/>
      <c r="RMU46"/>
      <c r="RMV46"/>
      <c r="RMW46"/>
      <c r="RMX46"/>
      <c r="RMY46"/>
      <c r="RMZ46"/>
      <c r="RNA46"/>
      <c r="RNB46"/>
      <c r="RNC46"/>
      <c r="RND46"/>
      <c r="RNE46"/>
      <c r="RNF46"/>
      <c r="RNG46"/>
      <c r="RNH46"/>
      <c r="RNI46"/>
      <c r="RNJ46"/>
      <c r="RNK46"/>
      <c r="RNL46"/>
      <c r="RNM46"/>
      <c r="RNN46"/>
      <c r="RNO46"/>
      <c r="RNP46"/>
      <c r="RNQ46"/>
      <c r="RNR46"/>
      <c r="RNS46"/>
      <c r="RNT46"/>
      <c r="RNU46"/>
      <c r="RNV46"/>
      <c r="RNW46"/>
      <c r="RNX46"/>
      <c r="RNY46"/>
      <c r="RNZ46"/>
      <c r="ROA46"/>
      <c r="ROB46"/>
      <c r="ROC46"/>
      <c r="ROD46"/>
      <c r="ROE46"/>
      <c r="ROF46"/>
      <c r="ROG46"/>
      <c r="ROH46"/>
      <c r="ROI46"/>
      <c r="ROJ46"/>
      <c r="ROK46"/>
      <c r="ROL46"/>
      <c r="ROM46"/>
      <c r="RON46"/>
      <c r="ROO46"/>
      <c r="ROP46"/>
      <c r="ROQ46"/>
      <c r="ROR46"/>
      <c r="ROS46"/>
      <c r="ROT46"/>
      <c r="ROU46"/>
      <c r="ROV46"/>
      <c r="ROW46"/>
      <c r="ROX46"/>
      <c r="ROY46"/>
      <c r="ROZ46"/>
      <c r="RPA46"/>
      <c r="RPB46"/>
      <c r="RPC46"/>
      <c r="RPD46"/>
      <c r="RPE46"/>
      <c r="RPF46"/>
      <c r="RPG46"/>
      <c r="RPH46"/>
      <c r="RPI46"/>
      <c r="RPJ46"/>
      <c r="RPK46"/>
      <c r="RPL46"/>
      <c r="RPM46"/>
      <c r="RPN46"/>
      <c r="RPO46"/>
      <c r="RPP46"/>
      <c r="RPQ46"/>
      <c r="RPR46"/>
      <c r="RPS46"/>
      <c r="RPT46"/>
      <c r="RPU46"/>
      <c r="RPV46"/>
      <c r="RPW46"/>
      <c r="RPX46"/>
      <c r="RPY46"/>
      <c r="RPZ46"/>
      <c r="RQA46"/>
      <c r="RQB46"/>
      <c r="RQC46"/>
      <c r="RQD46"/>
      <c r="RQE46"/>
      <c r="RQF46"/>
      <c r="RQG46"/>
      <c r="RQH46"/>
      <c r="RQI46"/>
      <c r="RQJ46"/>
      <c r="RQK46"/>
      <c r="RQL46"/>
      <c r="RQM46"/>
      <c r="RQN46"/>
      <c r="RQO46"/>
      <c r="RQP46"/>
      <c r="RQQ46"/>
      <c r="RQR46"/>
      <c r="RQS46"/>
      <c r="RQT46"/>
      <c r="RQU46"/>
      <c r="RQV46"/>
      <c r="RQW46"/>
      <c r="RQX46"/>
      <c r="RQY46"/>
      <c r="RQZ46"/>
      <c r="RRA46"/>
      <c r="RRB46"/>
      <c r="RRC46"/>
      <c r="RRD46"/>
      <c r="RRE46"/>
      <c r="RRF46"/>
      <c r="RRG46"/>
      <c r="RRH46"/>
      <c r="RRI46"/>
      <c r="RRJ46"/>
      <c r="RRK46"/>
      <c r="RRL46"/>
      <c r="RRM46"/>
      <c r="RRN46"/>
      <c r="RRO46"/>
      <c r="RRP46"/>
      <c r="RRQ46"/>
      <c r="RRR46"/>
      <c r="RRS46"/>
      <c r="RRT46"/>
      <c r="RRU46"/>
      <c r="RRV46"/>
      <c r="RRW46"/>
      <c r="RRX46"/>
      <c r="RRY46"/>
      <c r="RRZ46"/>
      <c r="RSA46"/>
      <c r="RSB46"/>
      <c r="RSC46"/>
      <c r="RSD46"/>
      <c r="RSE46"/>
      <c r="RSF46"/>
      <c r="RSG46"/>
      <c r="RSH46"/>
      <c r="RSI46"/>
      <c r="RSJ46"/>
      <c r="RSK46"/>
      <c r="RSL46"/>
      <c r="RSM46"/>
      <c r="RSN46"/>
      <c r="RSO46"/>
      <c r="RSP46"/>
      <c r="RSQ46"/>
      <c r="RSR46"/>
      <c r="RSS46"/>
      <c r="RST46"/>
      <c r="RSU46"/>
      <c r="RSV46"/>
      <c r="RSW46"/>
      <c r="RSX46"/>
      <c r="RSY46"/>
      <c r="RSZ46"/>
      <c r="RTA46"/>
      <c r="RTB46"/>
      <c r="RTC46"/>
      <c r="RTD46"/>
      <c r="RTE46"/>
      <c r="RTF46"/>
      <c r="RTG46"/>
      <c r="RTH46"/>
      <c r="RTI46"/>
      <c r="RTJ46"/>
      <c r="RTK46"/>
      <c r="RTL46"/>
      <c r="RTM46"/>
      <c r="RTN46"/>
      <c r="RTO46"/>
      <c r="RTP46"/>
      <c r="RTQ46"/>
      <c r="RTR46"/>
      <c r="RTS46"/>
      <c r="RTT46"/>
      <c r="RTU46"/>
      <c r="RTV46"/>
      <c r="RTW46"/>
      <c r="RTX46"/>
      <c r="RTY46"/>
      <c r="RTZ46"/>
      <c r="RUA46"/>
      <c r="RUB46"/>
      <c r="RUC46"/>
      <c r="RUD46"/>
      <c r="RUE46"/>
      <c r="RUF46"/>
      <c r="RUG46"/>
      <c r="RUH46"/>
      <c r="RUI46"/>
      <c r="RUJ46"/>
      <c r="RUK46"/>
      <c r="RUL46"/>
      <c r="RUM46"/>
      <c r="RUN46"/>
      <c r="RUO46"/>
      <c r="RUP46"/>
      <c r="RUQ46"/>
      <c r="RUR46"/>
      <c r="RUS46"/>
      <c r="RUT46"/>
      <c r="RUU46"/>
      <c r="RUV46"/>
      <c r="RUW46"/>
      <c r="RUX46"/>
      <c r="RUY46"/>
      <c r="RUZ46"/>
      <c r="RVA46"/>
      <c r="RVB46"/>
      <c r="RVC46"/>
      <c r="RVD46"/>
      <c r="RVE46"/>
      <c r="RVF46"/>
      <c r="RVG46"/>
      <c r="RVH46"/>
      <c r="RVI46"/>
      <c r="RVJ46"/>
      <c r="RVK46"/>
      <c r="RVL46"/>
      <c r="RVM46"/>
      <c r="RVN46"/>
      <c r="RVO46"/>
      <c r="RVP46"/>
      <c r="RVQ46"/>
      <c r="RVR46"/>
      <c r="RVS46"/>
      <c r="RVT46"/>
      <c r="RVU46"/>
      <c r="RVV46"/>
      <c r="RVW46"/>
      <c r="RVX46"/>
      <c r="RVY46"/>
      <c r="RVZ46"/>
      <c r="RWA46"/>
      <c r="RWB46"/>
      <c r="RWC46"/>
      <c r="RWD46"/>
      <c r="RWE46"/>
      <c r="RWF46"/>
      <c r="RWG46"/>
      <c r="RWH46"/>
      <c r="RWI46"/>
      <c r="RWJ46"/>
      <c r="RWK46"/>
      <c r="RWL46"/>
      <c r="RWM46"/>
      <c r="RWN46"/>
      <c r="RWO46"/>
      <c r="RWP46"/>
      <c r="RWQ46"/>
      <c r="RWR46"/>
      <c r="RWS46"/>
      <c r="RWT46"/>
      <c r="RWU46"/>
      <c r="RWV46"/>
      <c r="RWW46"/>
      <c r="RWX46"/>
      <c r="RWY46"/>
      <c r="RWZ46"/>
      <c r="RXA46"/>
      <c r="RXB46"/>
      <c r="RXC46"/>
      <c r="RXD46"/>
      <c r="RXE46"/>
      <c r="RXF46"/>
      <c r="RXG46"/>
      <c r="RXH46"/>
      <c r="RXI46"/>
      <c r="RXJ46"/>
      <c r="RXK46"/>
      <c r="RXL46"/>
      <c r="RXM46"/>
      <c r="RXN46"/>
      <c r="RXO46"/>
      <c r="RXP46"/>
      <c r="RXQ46"/>
      <c r="RXR46"/>
      <c r="RXS46"/>
      <c r="RXT46"/>
      <c r="RXU46"/>
      <c r="RXV46"/>
      <c r="RXW46"/>
      <c r="RXX46"/>
      <c r="RXY46"/>
      <c r="RXZ46"/>
      <c r="RYA46"/>
      <c r="RYB46"/>
      <c r="RYC46"/>
      <c r="RYD46"/>
      <c r="RYE46"/>
      <c r="RYF46"/>
      <c r="RYG46"/>
      <c r="RYH46"/>
      <c r="RYI46"/>
      <c r="RYJ46"/>
      <c r="RYK46"/>
      <c r="RYL46"/>
      <c r="RYM46"/>
      <c r="RYN46"/>
      <c r="RYO46"/>
      <c r="RYP46"/>
      <c r="RYQ46"/>
      <c r="RYR46"/>
      <c r="RYS46"/>
      <c r="RYT46"/>
      <c r="RYU46"/>
      <c r="RYV46"/>
      <c r="RYW46"/>
      <c r="RYX46"/>
      <c r="RYY46"/>
      <c r="RYZ46"/>
      <c r="RZA46"/>
      <c r="RZB46"/>
      <c r="RZC46"/>
      <c r="RZD46"/>
      <c r="RZE46"/>
      <c r="RZF46"/>
      <c r="RZG46"/>
      <c r="RZH46"/>
      <c r="RZI46"/>
      <c r="RZJ46"/>
      <c r="RZK46"/>
      <c r="RZL46"/>
      <c r="RZM46"/>
      <c r="RZN46"/>
      <c r="RZO46"/>
      <c r="RZP46"/>
      <c r="RZQ46"/>
      <c r="RZR46"/>
      <c r="RZS46"/>
      <c r="RZT46"/>
      <c r="RZU46"/>
      <c r="RZV46"/>
      <c r="RZW46"/>
      <c r="RZX46"/>
      <c r="RZY46"/>
      <c r="RZZ46"/>
      <c r="SAA46"/>
      <c r="SAB46"/>
      <c r="SAC46"/>
      <c r="SAD46"/>
      <c r="SAE46"/>
      <c r="SAF46"/>
      <c r="SAG46"/>
      <c r="SAH46"/>
      <c r="SAI46"/>
      <c r="SAJ46"/>
      <c r="SAK46"/>
      <c r="SAL46"/>
      <c r="SAM46"/>
      <c r="SAN46"/>
      <c r="SAO46"/>
      <c r="SAP46"/>
      <c r="SAQ46"/>
      <c r="SAR46"/>
      <c r="SAS46"/>
      <c r="SAT46"/>
      <c r="SAU46"/>
      <c r="SAV46"/>
      <c r="SAW46"/>
      <c r="SAX46"/>
      <c r="SAY46"/>
      <c r="SAZ46"/>
      <c r="SBA46"/>
      <c r="SBB46"/>
      <c r="SBC46"/>
      <c r="SBD46"/>
      <c r="SBE46"/>
      <c r="SBF46"/>
      <c r="SBG46"/>
      <c r="SBH46"/>
      <c r="SBI46"/>
      <c r="SBJ46"/>
      <c r="SBK46"/>
      <c r="SBL46"/>
      <c r="SBM46"/>
      <c r="SBN46"/>
      <c r="SBO46"/>
      <c r="SBP46"/>
      <c r="SBQ46"/>
      <c r="SBR46"/>
      <c r="SBS46"/>
      <c r="SBT46"/>
      <c r="SBU46"/>
      <c r="SBV46"/>
      <c r="SBW46"/>
      <c r="SBX46"/>
      <c r="SBY46"/>
      <c r="SBZ46"/>
      <c r="SCA46"/>
      <c r="SCB46"/>
      <c r="SCC46"/>
      <c r="SCD46"/>
      <c r="SCE46"/>
      <c r="SCF46"/>
      <c r="SCG46"/>
      <c r="SCH46"/>
      <c r="SCI46"/>
      <c r="SCJ46"/>
      <c r="SCK46"/>
      <c r="SCL46"/>
      <c r="SCM46"/>
      <c r="SCN46"/>
      <c r="SCO46"/>
      <c r="SCP46"/>
      <c r="SCQ46"/>
      <c r="SCR46"/>
      <c r="SCS46"/>
      <c r="SCT46"/>
      <c r="SCU46"/>
      <c r="SCV46"/>
      <c r="SCW46"/>
      <c r="SCX46"/>
      <c r="SCY46"/>
      <c r="SCZ46"/>
      <c r="SDA46"/>
      <c r="SDB46"/>
      <c r="SDC46"/>
      <c r="SDD46"/>
      <c r="SDE46"/>
      <c r="SDF46"/>
      <c r="SDG46"/>
      <c r="SDH46"/>
      <c r="SDI46"/>
      <c r="SDJ46"/>
      <c r="SDK46"/>
      <c r="SDL46"/>
      <c r="SDM46"/>
      <c r="SDN46"/>
      <c r="SDO46"/>
      <c r="SDP46"/>
      <c r="SDQ46"/>
      <c r="SDR46"/>
      <c r="SDS46"/>
      <c r="SDT46"/>
      <c r="SDU46"/>
      <c r="SDV46"/>
      <c r="SDW46"/>
      <c r="SDX46"/>
      <c r="SDY46"/>
      <c r="SDZ46"/>
      <c r="SEA46"/>
      <c r="SEB46"/>
      <c r="SEC46"/>
      <c r="SED46"/>
      <c r="SEE46"/>
      <c r="SEF46"/>
      <c r="SEG46"/>
      <c r="SEH46"/>
      <c r="SEI46"/>
      <c r="SEJ46"/>
      <c r="SEK46"/>
      <c r="SEL46"/>
      <c r="SEM46"/>
      <c r="SEN46"/>
      <c r="SEO46"/>
      <c r="SEP46"/>
      <c r="SEQ46"/>
      <c r="SER46"/>
      <c r="SES46"/>
      <c r="SET46"/>
      <c r="SEU46"/>
      <c r="SEV46"/>
      <c r="SEW46"/>
      <c r="SEX46"/>
      <c r="SEY46"/>
      <c r="SEZ46"/>
      <c r="SFA46"/>
      <c r="SFB46"/>
      <c r="SFC46"/>
      <c r="SFD46"/>
      <c r="SFE46"/>
      <c r="SFF46"/>
      <c r="SFG46"/>
      <c r="SFH46"/>
      <c r="SFI46"/>
      <c r="SFJ46"/>
      <c r="SFK46"/>
      <c r="SFL46"/>
      <c r="SFM46"/>
      <c r="SFN46"/>
      <c r="SFO46"/>
      <c r="SFP46"/>
      <c r="SFQ46"/>
      <c r="SFR46"/>
      <c r="SFS46"/>
      <c r="SFT46"/>
      <c r="SFU46"/>
      <c r="SFV46"/>
      <c r="SFW46"/>
      <c r="SFX46"/>
      <c r="SFY46"/>
      <c r="SFZ46"/>
      <c r="SGA46"/>
      <c r="SGB46"/>
      <c r="SGC46"/>
      <c r="SGD46"/>
      <c r="SGE46"/>
      <c r="SGF46"/>
      <c r="SGG46"/>
      <c r="SGH46"/>
      <c r="SGI46"/>
      <c r="SGJ46"/>
      <c r="SGK46"/>
      <c r="SGL46"/>
      <c r="SGM46"/>
      <c r="SGN46"/>
      <c r="SGO46"/>
      <c r="SGP46"/>
      <c r="SGQ46"/>
      <c r="SGR46"/>
      <c r="SGS46"/>
      <c r="SGT46"/>
      <c r="SGU46"/>
      <c r="SGV46"/>
      <c r="SGW46"/>
      <c r="SGX46"/>
      <c r="SGY46"/>
      <c r="SGZ46"/>
      <c r="SHA46"/>
      <c r="SHB46"/>
      <c r="SHC46"/>
      <c r="SHD46"/>
      <c r="SHE46"/>
      <c r="SHF46"/>
      <c r="SHG46"/>
      <c r="SHH46"/>
      <c r="SHI46"/>
      <c r="SHJ46"/>
      <c r="SHK46"/>
      <c r="SHL46"/>
      <c r="SHM46"/>
      <c r="SHN46"/>
      <c r="SHO46"/>
      <c r="SHP46"/>
      <c r="SHQ46"/>
      <c r="SHR46"/>
      <c r="SHS46"/>
      <c r="SHT46"/>
      <c r="SHU46"/>
      <c r="SHV46"/>
      <c r="SHW46"/>
      <c r="SHX46"/>
      <c r="SHY46"/>
      <c r="SHZ46"/>
      <c r="SIA46"/>
      <c r="SIB46"/>
      <c r="SIC46"/>
      <c r="SID46"/>
      <c r="SIE46"/>
      <c r="SIF46"/>
      <c r="SIG46"/>
      <c r="SIH46"/>
      <c r="SII46"/>
      <c r="SIJ46"/>
      <c r="SIK46"/>
      <c r="SIL46"/>
      <c r="SIM46"/>
      <c r="SIN46"/>
      <c r="SIO46"/>
      <c r="SIP46"/>
      <c r="SIQ46"/>
      <c r="SIR46"/>
      <c r="SIS46"/>
      <c r="SIT46"/>
      <c r="SIU46"/>
      <c r="SIV46"/>
      <c r="SIW46"/>
      <c r="SIX46"/>
      <c r="SIY46"/>
      <c r="SIZ46"/>
      <c r="SJA46"/>
      <c r="SJB46"/>
      <c r="SJC46"/>
      <c r="SJD46"/>
      <c r="SJE46"/>
      <c r="SJF46"/>
      <c r="SJG46"/>
      <c r="SJH46"/>
      <c r="SJI46"/>
      <c r="SJJ46"/>
      <c r="SJK46"/>
      <c r="SJL46"/>
      <c r="SJM46"/>
      <c r="SJN46"/>
      <c r="SJO46"/>
      <c r="SJP46"/>
      <c r="SJQ46"/>
      <c r="SJR46"/>
      <c r="SJS46"/>
      <c r="SJT46"/>
      <c r="SJU46"/>
      <c r="SJV46"/>
      <c r="SJW46"/>
      <c r="SJX46"/>
      <c r="SJY46"/>
      <c r="SJZ46"/>
      <c r="SKA46"/>
      <c r="SKB46"/>
      <c r="SKC46"/>
      <c r="SKD46"/>
      <c r="SKE46"/>
      <c r="SKF46"/>
      <c r="SKG46"/>
      <c r="SKH46"/>
      <c r="SKI46"/>
      <c r="SKJ46"/>
      <c r="SKK46"/>
      <c r="SKL46"/>
      <c r="SKM46"/>
      <c r="SKN46"/>
      <c r="SKO46"/>
      <c r="SKP46"/>
      <c r="SKQ46"/>
      <c r="SKR46"/>
      <c r="SKS46"/>
      <c r="SKT46"/>
      <c r="SKU46"/>
      <c r="SKV46"/>
      <c r="SKW46"/>
      <c r="SKX46"/>
      <c r="SKY46"/>
      <c r="SKZ46"/>
      <c r="SLA46"/>
      <c r="SLB46"/>
      <c r="SLC46"/>
      <c r="SLD46"/>
      <c r="SLE46"/>
      <c r="SLF46"/>
      <c r="SLG46"/>
      <c r="SLH46"/>
      <c r="SLI46"/>
      <c r="SLJ46"/>
      <c r="SLK46"/>
      <c r="SLL46"/>
      <c r="SLM46"/>
      <c r="SLN46"/>
      <c r="SLO46"/>
      <c r="SLP46"/>
      <c r="SLQ46"/>
      <c r="SLR46"/>
      <c r="SLS46"/>
      <c r="SLT46"/>
      <c r="SLU46"/>
      <c r="SLV46"/>
      <c r="SLW46"/>
      <c r="SLX46"/>
      <c r="SLY46"/>
      <c r="SLZ46"/>
      <c r="SMA46"/>
      <c r="SMB46"/>
      <c r="SMC46"/>
      <c r="SMD46"/>
      <c r="SME46"/>
      <c r="SMF46"/>
      <c r="SMG46"/>
      <c r="SMH46"/>
      <c r="SMI46"/>
      <c r="SMJ46"/>
      <c r="SMK46"/>
      <c r="SML46"/>
      <c r="SMM46"/>
      <c r="SMN46"/>
      <c r="SMO46"/>
      <c r="SMP46"/>
      <c r="SMQ46"/>
      <c r="SMR46"/>
      <c r="SMS46"/>
      <c r="SMT46"/>
      <c r="SMU46"/>
      <c r="SMV46"/>
      <c r="SMW46"/>
      <c r="SMX46"/>
      <c r="SMY46"/>
      <c r="SMZ46"/>
      <c r="SNA46"/>
      <c r="SNB46"/>
      <c r="SNC46"/>
      <c r="SND46"/>
      <c r="SNE46"/>
      <c r="SNF46"/>
      <c r="SNG46"/>
      <c r="SNH46"/>
      <c r="SNI46"/>
      <c r="SNJ46"/>
      <c r="SNK46"/>
      <c r="SNL46"/>
      <c r="SNM46"/>
      <c r="SNN46"/>
      <c r="SNO46"/>
      <c r="SNP46"/>
      <c r="SNQ46"/>
      <c r="SNR46"/>
      <c r="SNS46"/>
      <c r="SNT46"/>
      <c r="SNU46"/>
      <c r="SNV46"/>
      <c r="SNW46"/>
      <c r="SNX46"/>
      <c r="SNY46"/>
      <c r="SNZ46"/>
      <c r="SOA46"/>
      <c r="SOB46"/>
      <c r="SOC46"/>
      <c r="SOD46"/>
      <c r="SOE46"/>
      <c r="SOF46"/>
      <c r="SOG46"/>
      <c r="SOH46"/>
      <c r="SOI46"/>
      <c r="SOJ46"/>
      <c r="SOK46"/>
      <c r="SOL46"/>
      <c r="SOM46"/>
      <c r="SON46"/>
      <c r="SOO46"/>
      <c r="SOP46"/>
      <c r="SOQ46"/>
      <c r="SOR46"/>
      <c r="SOS46"/>
      <c r="SOT46"/>
      <c r="SOU46"/>
      <c r="SOV46"/>
      <c r="SOW46"/>
      <c r="SOX46"/>
      <c r="SOY46"/>
      <c r="SOZ46"/>
      <c r="SPA46"/>
      <c r="SPB46"/>
      <c r="SPC46"/>
      <c r="SPD46"/>
      <c r="SPE46"/>
      <c r="SPF46"/>
      <c r="SPG46"/>
      <c r="SPH46"/>
      <c r="SPI46"/>
      <c r="SPJ46"/>
      <c r="SPK46"/>
      <c r="SPL46"/>
      <c r="SPM46"/>
      <c r="SPN46"/>
      <c r="SPO46"/>
      <c r="SPP46"/>
      <c r="SPQ46"/>
      <c r="SPR46"/>
      <c r="SPS46"/>
      <c r="SPT46"/>
      <c r="SPU46"/>
      <c r="SPV46"/>
      <c r="SPW46"/>
      <c r="SPX46"/>
      <c r="SPY46"/>
      <c r="SPZ46"/>
      <c r="SQA46"/>
      <c r="SQB46"/>
      <c r="SQC46"/>
      <c r="SQD46"/>
      <c r="SQE46"/>
      <c r="SQF46"/>
      <c r="SQG46"/>
      <c r="SQH46"/>
      <c r="SQI46"/>
      <c r="SQJ46"/>
      <c r="SQK46"/>
      <c r="SQL46"/>
      <c r="SQM46"/>
      <c r="SQN46"/>
      <c r="SQO46"/>
      <c r="SQP46"/>
      <c r="SQQ46"/>
      <c r="SQR46"/>
      <c r="SQS46"/>
      <c r="SQT46"/>
      <c r="SQU46"/>
      <c r="SQV46"/>
      <c r="SQW46"/>
      <c r="SQX46"/>
      <c r="SQY46"/>
      <c r="SQZ46"/>
      <c r="SRA46"/>
      <c r="SRB46"/>
      <c r="SRC46"/>
      <c r="SRD46"/>
      <c r="SRE46"/>
      <c r="SRF46"/>
      <c r="SRG46"/>
      <c r="SRH46"/>
      <c r="SRI46"/>
      <c r="SRJ46"/>
      <c r="SRK46"/>
      <c r="SRL46"/>
      <c r="SRM46"/>
      <c r="SRN46"/>
      <c r="SRO46"/>
      <c r="SRP46"/>
      <c r="SRQ46"/>
      <c r="SRR46"/>
      <c r="SRS46"/>
      <c r="SRT46"/>
      <c r="SRU46"/>
      <c r="SRV46"/>
      <c r="SRW46"/>
      <c r="SRX46"/>
      <c r="SRY46"/>
      <c r="SRZ46"/>
      <c r="SSA46"/>
      <c r="SSB46"/>
      <c r="SSC46"/>
      <c r="SSD46"/>
      <c r="SSE46"/>
      <c r="SSF46"/>
      <c r="SSG46"/>
      <c r="SSH46"/>
      <c r="SSI46"/>
      <c r="SSJ46"/>
      <c r="SSK46"/>
      <c r="SSL46"/>
      <c r="SSM46"/>
      <c r="SSN46"/>
      <c r="SSO46"/>
      <c r="SSP46"/>
      <c r="SSQ46"/>
      <c r="SSR46"/>
      <c r="SSS46"/>
      <c r="SST46"/>
      <c r="SSU46"/>
      <c r="SSV46"/>
      <c r="SSW46"/>
      <c r="SSX46"/>
      <c r="SSY46"/>
      <c r="SSZ46"/>
      <c r="STA46"/>
      <c r="STB46"/>
      <c r="STC46"/>
      <c r="STD46"/>
      <c r="STE46"/>
      <c r="STF46"/>
      <c r="STG46"/>
      <c r="STH46"/>
      <c r="STI46"/>
      <c r="STJ46"/>
      <c r="STK46"/>
      <c r="STL46"/>
      <c r="STM46"/>
      <c r="STN46"/>
      <c r="STO46"/>
      <c r="STP46"/>
      <c r="STQ46"/>
      <c r="STR46"/>
      <c r="STS46"/>
      <c r="STT46"/>
      <c r="STU46"/>
      <c r="STV46"/>
      <c r="STW46"/>
      <c r="STX46"/>
      <c r="STY46"/>
      <c r="STZ46"/>
      <c r="SUA46"/>
      <c r="SUB46"/>
      <c r="SUC46"/>
      <c r="SUD46"/>
      <c r="SUE46"/>
      <c r="SUF46"/>
      <c r="SUG46"/>
      <c r="SUH46"/>
      <c r="SUI46"/>
      <c r="SUJ46"/>
      <c r="SUK46"/>
      <c r="SUL46"/>
      <c r="SUM46"/>
      <c r="SUN46"/>
      <c r="SUO46"/>
      <c r="SUP46"/>
      <c r="SUQ46"/>
      <c r="SUR46"/>
      <c r="SUS46"/>
      <c r="SUT46"/>
      <c r="SUU46"/>
      <c r="SUV46"/>
      <c r="SUW46"/>
      <c r="SUX46"/>
      <c r="SUY46"/>
      <c r="SUZ46"/>
      <c r="SVA46"/>
      <c r="SVB46"/>
      <c r="SVC46"/>
      <c r="SVD46"/>
      <c r="SVE46"/>
      <c r="SVF46"/>
      <c r="SVG46"/>
      <c r="SVH46"/>
      <c r="SVI46"/>
      <c r="SVJ46"/>
      <c r="SVK46"/>
      <c r="SVL46"/>
      <c r="SVM46"/>
      <c r="SVN46"/>
      <c r="SVO46"/>
      <c r="SVP46"/>
      <c r="SVQ46"/>
      <c r="SVR46"/>
      <c r="SVS46"/>
      <c r="SVT46"/>
      <c r="SVU46"/>
      <c r="SVV46"/>
      <c r="SVW46"/>
      <c r="SVX46"/>
      <c r="SVY46"/>
      <c r="SVZ46"/>
      <c r="SWA46"/>
      <c r="SWB46"/>
      <c r="SWC46"/>
      <c r="SWD46"/>
      <c r="SWE46"/>
      <c r="SWF46"/>
      <c r="SWG46"/>
      <c r="SWH46"/>
      <c r="SWI46"/>
      <c r="SWJ46"/>
      <c r="SWK46"/>
      <c r="SWL46"/>
      <c r="SWM46"/>
      <c r="SWN46"/>
      <c r="SWO46"/>
      <c r="SWP46"/>
      <c r="SWQ46"/>
      <c r="SWR46"/>
      <c r="SWS46"/>
      <c r="SWT46"/>
      <c r="SWU46"/>
      <c r="SWV46"/>
      <c r="SWW46"/>
      <c r="SWX46"/>
      <c r="SWY46"/>
      <c r="SWZ46"/>
      <c r="SXA46"/>
      <c r="SXB46"/>
      <c r="SXC46"/>
      <c r="SXD46"/>
      <c r="SXE46"/>
      <c r="SXF46"/>
      <c r="SXG46"/>
      <c r="SXH46"/>
      <c r="SXI46"/>
      <c r="SXJ46"/>
      <c r="SXK46"/>
      <c r="SXL46"/>
      <c r="SXM46"/>
      <c r="SXN46"/>
      <c r="SXO46"/>
      <c r="SXP46"/>
      <c r="SXQ46"/>
      <c r="SXR46"/>
      <c r="SXS46"/>
      <c r="SXT46"/>
      <c r="SXU46"/>
      <c r="SXV46"/>
      <c r="SXW46"/>
      <c r="SXX46"/>
      <c r="SXY46"/>
      <c r="SXZ46"/>
      <c r="SYA46"/>
      <c r="SYB46"/>
      <c r="SYC46"/>
      <c r="SYD46"/>
      <c r="SYE46"/>
      <c r="SYF46"/>
      <c r="SYG46"/>
      <c r="SYH46"/>
      <c r="SYI46"/>
      <c r="SYJ46"/>
      <c r="SYK46"/>
      <c r="SYL46"/>
      <c r="SYM46"/>
      <c r="SYN46"/>
      <c r="SYO46"/>
      <c r="SYP46"/>
      <c r="SYQ46"/>
      <c r="SYR46"/>
      <c r="SYS46"/>
      <c r="SYT46"/>
      <c r="SYU46"/>
      <c r="SYV46"/>
      <c r="SYW46"/>
      <c r="SYX46"/>
      <c r="SYY46"/>
      <c r="SYZ46"/>
      <c r="SZA46"/>
      <c r="SZB46"/>
      <c r="SZC46"/>
      <c r="SZD46"/>
      <c r="SZE46"/>
      <c r="SZF46"/>
      <c r="SZG46"/>
      <c r="SZH46"/>
      <c r="SZI46"/>
      <c r="SZJ46"/>
      <c r="SZK46"/>
      <c r="SZL46"/>
      <c r="SZM46"/>
      <c r="SZN46"/>
      <c r="SZO46"/>
      <c r="SZP46"/>
      <c r="SZQ46"/>
      <c r="SZR46"/>
      <c r="SZS46"/>
      <c r="SZT46"/>
      <c r="SZU46"/>
      <c r="SZV46"/>
      <c r="SZW46"/>
      <c r="SZX46"/>
      <c r="SZY46"/>
      <c r="SZZ46"/>
      <c r="TAA46"/>
      <c r="TAB46"/>
      <c r="TAC46"/>
      <c r="TAD46"/>
      <c r="TAE46"/>
      <c r="TAF46"/>
      <c r="TAG46"/>
      <c r="TAH46"/>
      <c r="TAI46"/>
      <c r="TAJ46"/>
      <c r="TAK46"/>
      <c r="TAL46"/>
      <c r="TAM46"/>
      <c r="TAN46"/>
      <c r="TAO46"/>
      <c r="TAP46"/>
      <c r="TAQ46"/>
      <c r="TAR46"/>
      <c r="TAS46"/>
      <c r="TAT46"/>
      <c r="TAU46"/>
      <c r="TAV46"/>
      <c r="TAW46"/>
      <c r="TAX46"/>
      <c r="TAY46"/>
      <c r="TAZ46"/>
      <c r="TBA46"/>
      <c r="TBB46"/>
      <c r="TBC46"/>
      <c r="TBD46"/>
      <c r="TBE46"/>
      <c r="TBF46"/>
      <c r="TBG46"/>
      <c r="TBH46"/>
      <c r="TBI46"/>
      <c r="TBJ46"/>
      <c r="TBK46"/>
      <c r="TBL46"/>
      <c r="TBM46"/>
      <c r="TBN46"/>
      <c r="TBO46"/>
      <c r="TBP46"/>
      <c r="TBQ46"/>
      <c r="TBR46"/>
      <c r="TBS46"/>
      <c r="TBT46"/>
      <c r="TBU46"/>
      <c r="TBV46"/>
      <c r="TBW46"/>
      <c r="TBX46"/>
      <c r="TBY46"/>
      <c r="TBZ46"/>
      <c r="TCA46"/>
      <c r="TCB46"/>
      <c r="TCC46"/>
      <c r="TCD46"/>
      <c r="TCE46"/>
      <c r="TCF46"/>
      <c r="TCG46"/>
      <c r="TCH46"/>
      <c r="TCI46"/>
      <c r="TCJ46"/>
      <c r="TCK46"/>
      <c r="TCL46"/>
      <c r="TCM46"/>
      <c r="TCN46"/>
      <c r="TCO46"/>
      <c r="TCP46"/>
      <c r="TCQ46"/>
      <c r="TCR46"/>
      <c r="TCS46"/>
      <c r="TCT46"/>
      <c r="TCU46"/>
      <c r="TCV46"/>
      <c r="TCW46"/>
      <c r="TCX46"/>
      <c r="TCY46"/>
      <c r="TCZ46"/>
      <c r="TDA46"/>
      <c r="TDB46"/>
      <c r="TDC46"/>
      <c r="TDD46"/>
      <c r="TDE46"/>
      <c r="TDF46"/>
      <c r="TDG46"/>
      <c r="TDH46"/>
      <c r="TDI46"/>
      <c r="TDJ46"/>
      <c r="TDK46"/>
      <c r="TDL46"/>
      <c r="TDM46"/>
      <c r="TDN46"/>
      <c r="TDO46"/>
      <c r="TDP46"/>
      <c r="TDQ46"/>
      <c r="TDR46"/>
      <c r="TDS46"/>
      <c r="TDT46"/>
      <c r="TDU46"/>
      <c r="TDV46"/>
      <c r="TDW46"/>
      <c r="TDX46"/>
      <c r="TDY46"/>
      <c r="TDZ46"/>
      <c r="TEA46"/>
      <c r="TEB46"/>
      <c r="TEC46"/>
      <c r="TED46"/>
      <c r="TEE46"/>
      <c r="TEF46"/>
      <c r="TEG46"/>
      <c r="TEH46"/>
      <c r="TEI46"/>
      <c r="TEJ46"/>
      <c r="TEK46"/>
      <c r="TEL46"/>
      <c r="TEM46"/>
      <c r="TEN46"/>
      <c r="TEO46"/>
      <c r="TEP46"/>
      <c r="TEQ46"/>
      <c r="TER46"/>
      <c r="TES46"/>
      <c r="TET46"/>
      <c r="TEU46"/>
      <c r="TEV46"/>
      <c r="TEW46"/>
      <c r="TEX46"/>
      <c r="TEY46"/>
      <c r="TEZ46"/>
      <c r="TFA46"/>
      <c r="TFB46"/>
      <c r="TFC46"/>
      <c r="TFD46"/>
      <c r="TFE46"/>
      <c r="TFF46"/>
      <c r="TFG46"/>
      <c r="TFH46"/>
      <c r="TFI46"/>
      <c r="TFJ46"/>
      <c r="TFK46"/>
      <c r="TFL46"/>
      <c r="TFM46"/>
      <c r="TFN46"/>
      <c r="TFO46"/>
      <c r="TFP46"/>
      <c r="TFQ46"/>
      <c r="TFR46"/>
      <c r="TFS46"/>
      <c r="TFT46"/>
      <c r="TFU46"/>
      <c r="TFV46"/>
      <c r="TFW46"/>
      <c r="TFX46"/>
      <c r="TFY46"/>
      <c r="TFZ46"/>
      <c r="TGA46"/>
      <c r="TGB46"/>
      <c r="TGC46"/>
      <c r="TGD46"/>
      <c r="TGE46"/>
      <c r="TGF46"/>
      <c r="TGG46"/>
      <c r="TGH46"/>
      <c r="TGI46"/>
      <c r="TGJ46"/>
      <c r="TGK46"/>
      <c r="TGL46"/>
      <c r="TGM46"/>
      <c r="TGN46"/>
      <c r="TGO46"/>
      <c r="TGP46"/>
      <c r="TGQ46"/>
      <c r="TGR46"/>
      <c r="TGS46"/>
      <c r="TGT46"/>
      <c r="TGU46"/>
      <c r="TGV46"/>
      <c r="TGW46"/>
      <c r="TGX46"/>
      <c r="TGY46"/>
      <c r="TGZ46"/>
      <c r="THA46"/>
      <c r="THB46"/>
      <c r="THC46"/>
      <c r="THD46"/>
      <c r="THE46"/>
      <c r="THF46"/>
      <c r="THG46"/>
      <c r="THH46"/>
      <c r="THI46"/>
      <c r="THJ46"/>
      <c r="THK46"/>
      <c r="THL46"/>
      <c r="THM46"/>
      <c r="THN46"/>
      <c r="THO46"/>
      <c r="THP46"/>
      <c r="THQ46"/>
      <c r="THR46"/>
      <c r="THS46"/>
      <c r="THT46"/>
      <c r="THU46"/>
      <c r="THV46"/>
      <c r="THW46"/>
      <c r="THX46"/>
      <c r="THY46"/>
      <c r="THZ46"/>
      <c r="TIA46"/>
      <c r="TIB46"/>
      <c r="TIC46"/>
      <c r="TID46"/>
      <c r="TIE46"/>
      <c r="TIF46"/>
      <c r="TIG46"/>
      <c r="TIH46"/>
      <c r="TII46"/>
      <c r="TIJ46"/>
      <c r="TIK46"/>
      <c r="TIL46"/>
      <c r="TIM46"/>
      <c r="TIN46"/>
      <c r="TIO46"/>
      <c r="TIP46"/>
      <c r="TIQ46"/>
      <c r="TIR46"/>
      <c r="TIS46"/>
      <c r="TIT46"/>
      <c r="TIU46"/>
      <c r="TIV46"/>
      <c r="TIW46"/>
      <c r="TIX46"/>
      <c r="TIY46"/>
      <c r="TIZ46"/>
      <c r="TJA46"/>
      <c r="TJB46"/>
      <c r="TJC46"/>
      <c r="TJD46"/>
      <c r="TJE46"/>
      <c r="TJF46"/>
      <c r="TJG46"/>
      <c r="TJH46"/>
      <c r="TJI46"/>
      <c r="TJJ46"/>
      <c r="TJK46"/>
      <c r="TJL46"/>
      <c r="TJM46"/>
      <c r="TJN46"/>
      <c r="TJO46"/>
      <c r="TJP46"/>
      <c r="TJQ46"/>
      <c r="TJR46"/>
      <c r="TJS46"/>
      <c r="TJT46"/>
      <c r="TJU46"/>
      <c r="TJV46"/>
      <c r="TJW46"/>
      <c r="TJX46"/>
      <c r="TJY46"/>
      <c r="TJZ46"/>
      <c r="TKA46"/>
      <c r="TKB46"/>
      <c r="TKC46"/>
      <c r="TKD46"/>
      <c r="TKE46"/>
      <c r="TKF46"/>
      <c r="TKG46"/>
      <c r="TKH46"/>
      <c r="TKI46"/>
      <c r="TKJ46"/>
      <c r="TKK46"/>
      <c r="TKL46"/>
      <c r="TKM46"/>
      <c r="TKN46"/>
      <c r="TKO46"/>
      <c r="TKP46"/>
      <c r="TKQ46"/>
      <c r="TKR46"/>
      <c r="TKS46"/>
      <c r="TKT46"/>
      <c r="TKU46"/>
      <c r="TKV46"/>
      <c r="TKW46"/>
      <c r="TKX46"/>
      <c r="TKY46"/>
      <c r="TKZ46"/>
      <c r="TLA46"/>
      <c r="TLB46"/>
      <c r="TLC46"/>
      <c r="TLD46"/>
      <c r="TLE46"/>
      <c r="TLF46"/>
      <c r="TLG46"/>
      <c r="TLH46"/>
      <c r="TLI46"/>
      <c r="TLJ46"/>
      <c r="TLK46"/>
      <c r="TLL46"/>
      <c r="TLM46"/>
      <c r="TLN46"/>
      <c r="TLO46"/>
      <c r="TLP46"/>
      <c r="TLQ46"/>
      <c r="TLR46"/>
      <c r="TLS46"/>
      <c r="TLT46"/>
      <c r="TLU46"/>
      <c r="TLV46"/>
      <c r="TLW46"/>
      <c r="TLX46"/>
      <c r="TLY46"/>
      <c r="TLZ46"/>
      <c r="TMA46"/>
      <c r="TMB46"/>
      <c r="TMC46"/>
      <c r="TMD46"/>
      <c r="TME46"/>
      <c r="TMF46"/>
      <c r="TMG46"/>
      <c r="TMH46"/>
      <c r="TMI46"/>
      <c r="TMJ46"/>
      <c r="TMK46"/>
      <c r="TML46"/>
      <c r="TMM46"/>
      <c r="TMN46"/>
      <c r="TMO46"/>
      <c r="TMP46"/>
      <c r="TMQ46"/>
      <c r="TMR46"/>
      <c r="TMS46"/>
      <c r="TMT46"/>
      <c r="TMU46"/>
      <c r="TMV46"/>
      <c r="TMW46"/>
      <c r="TMX46"/>
      <c r="TMY46"/>
      <c r="TMZ46"/>
      <c r="TNA46"/>
      <c r="TNB46"/>
      <c r="TNC46"/>
      <c r="TND46"/>
      <c r="TNE46"/>
      <c r="TNF46"/>
      <c r="TNG46"/>
      <c r="TNH46"/>
      <c r="TNI46"/>
      <c r="TNJ46"/>
      <c r="TNK46"/>
      <c r="TNL46"/>
      <c r="TNM46"/>
      <c r="TNN46"/>
      <c r="TNO46"/>
      <c r="TNP46"/>
      <c r="TNQ46"/>
      <c r="TNR46"/>
      <c r="TNS46"/>
      <c r="TNT46"/>
      <c r="TNU46"/>
      <c r="TNV46"/>
      <c r="TNW46"/>
      <c r="TNX46"/>
      <c r="TNY46"/>
      <c r="TNZ46"/>
      <c r="TOA46"/>
      <c r="TOB46"/>
      <c r="TOC46"/>
      <c r="TOD46"/>
      <c r="TOE46"/>
      <c r="TOF46"/>
      <c r="TOG46"/>
      <c r="TOH46"/>
      <c r="TOI46"/>
      <c r="TOJ46"/>
      <c r="TOK46"/>
      <c r="TOL46"/>
      <c r="TOM46"/>
      <c r="TON46"/>
      <c r="TOO46"/>
      <c r="TOP46"/>
      <c r="TOQ46"/>
      <c r="TOR46"/>
      <c r="TOS46"/>
      <c r="TOT46"/>
      <c r="TOU46"/>
      <c r="TOV46"/>
      <c r="TOW46"/>
      <c r="TOX46"/>
      <c r="TOY46"/>
      <c r="TOZ46"/>
      <c r="TPA46"/>
      <c r="TPB46"/>
      <c r="TPC46"/>
      <c r="TPD46"/>
      <c r="TPE46"/>
      <c r="TPF46"/>
      <c r="TPG46"/>
      <c r="TPH46"/>
      <c r="TPI46"/>
      <c r="TPJ46"/>
      <c r="TPK46"/>
      <c r="TPL46"/>
      <c r="TPM46"/>
      <c r="TPN46"/>
      <c r="TPO46"/>
      <c r="TPP46"/>
      <c r="TPQ46"/>
      <c r="TPR46"/>
      <c r="TPS46"/>
      <c r="TPT46"/>
      <c r="TPU46"/>
      <c r="TPV46"/>
      <c r="TPW46"/>
      <c r="TPX46"/>
      <c r="TPY46"/>
      <c r="TPZ46"/>
      <c r="TQA46"/>
      <c r="TQB46"/>
      <c r="TQC46"/>
      <c r="TQD46"/>
      <c r="TQE46"/>
      <c r="TQF46"/>
      <c r="TQG46"/>
      <c r="TQH46"/>
      <c r="TQI46"/>
      <c r="TQJ46"/>
      <c r="TQK46"/>
      <c r="TQL46"/>
      <c r="TQM46"/>
      <c r="TQN46"/>
      <c r="TQO46"/>
      <c r="TQP46"/>
      <c r="TQQ46"/>
      <c r="TQR46"/>
      <c r="TQS46"/>
      <c r="TQT46"/>
      <c r="TQU46"/>
      <c r="TQV46"/>
      <c r="TQW46"/>
      <c r="TQX46"/>
      <c r="TQY46"/>
      <c r="TQZ46"/>
      <c r="TRA46"/>
      <c r="TRB46"/>
      <c r="TRC46"/>
      <c r="TRD46"/>
      <c r="TRE46"/>
      <c r="TRF46"/>
      <c r="TRG46"/>
      <c r="TRH46"/>
      <c r="TRI46"/>
      <c r="TRJ46"/>
      <c r="TRK46"/>
      <c r="TRL46"/>
      <c r="TRM46"/>
      <c r="TRN46"/>
      <c r="TRO46"/>
      <c r="TRP46"/>
      <c r="TRQ46"/>
      <c r="TRR46"/>
      <c r="TRS46"/>
      <c r="TRT46"/>
      <c r="TRU46"/>
      <c r="TRV46"/>
      <c r="TRW46"/>
      <c r="TRX46"/>
      <c r="TRY46"/>
      <c r="TRZ46"/>
      <c r="TSA46"/>
      <c r="TSB46"/>
      <c r="TSC46"/>
      <c r="TSD46"/>
      <c r="TSE46"/>
      <c r="TSF46"/>
      <c r="TSG46"/>
      <c r="TSH46"/>
      <c r="TSI46"/>
      <c r="TSJ46"/>
      <c r="TSK46"/>
      <c r="TSL46"/>
      <c r="TSM46"/>
      <c r="TSN46"/>
      <c r="TSO46"/>
      <c r="TSP46"/>
      <c r="TSQ46"/>
      <c r="TSR46"/>
      <c r="TSS46"/>
      <c r="TST46"/>
      <c r="TSU46"/>
      <c r="TSV46"/>
      <c r="TSW46"/>
      <c r="TSX46"/>
      <c r="TSY46"/>
      <c r="TSZ46"/>
      <c r="TTA46"/>
      <c r="TTB46"/>
      <c r="TTC46"/>
      <c r="TTD46"/>
      <c r="TTE46"/>
      <c r="TTF46"/>
      <c r="TTG46"/>
      <c r="TTH46"/>
      <c r="TTI46"/>
      <c r="TTJ46"/>
      <c r="TTK46"/>
      <c r="TTL46"/>
      <c r="TTM46"/>
      <c r="TTN46"/>
      <c r="TTO46"/>
      <c r="TTP46"/>
      <c r="TTQ46"/>
      <c r="TTR46"/>
      <c r="TTS46"/>
      <c r="TTT46"/>
      <c r="TTU46"/>
      <c r="TTV46"/>
      <c r="TTW46"/>
      <c r="TTX46"/>
      <c r="TTY46"/>
      <c r="TTZ46"/>
      <c r="TUA46"/>
      <c r="TUB46"/>
      <c r="TUC46"/>
      <c r="TUD46"/>
      <c r="TUE46"/>
      <c r="TUF46"/>
      <c r="TUG46"/>
      <c r="TUH46"/>
      <c r="TUI46"/>
      <c r="TUJ46"/>
      <c r="TUK46"/>
      <c r="TUL46"/>
      <c r="TUM46"/>
      <c r="TUN46"/>
      <c r="TUO46"/>
      <c r="TUP46"/>
      <c r="TUQ46"/>
      <c r="TUR46"/>
      <c r="TUS46"/>
      <c r="TUT46"/>
      <c r="TUU46"/>
      <c r="TUV46"/>
      <c r="TUW46"/>
      <c r="TUX46"/>
      <c r="TUY46"/>
      <c r="TUZ46"/>
      <c r="TVA46"/>
      <c r="TVB46"/>
      <c r="TVC46"/>
      <c r="TVD46"/>
      <c r="TVE46"/>
      <c r="TVF46"/>
      <c r="TVG46"/>
      <c r="TVH46"/>
      <c r="TVI46"/>
      <c r="TVJ46"/>
      <c r="TVK46"/>
      <c r="TVL46"/>
      <c r="TVM46"/>
      <c r="TVN46"/>
      <c r="TVO46"/>
      <c r="TVP46"/>
      <c r="TVQ46"/>
      <c r="TVR46"/>
      <c r="TVS46"/>
      <c r="TVT46"/>
      <c r="TVU46"/>
      <c r="TVV46"/>
      <c r="TVW46"/>
      <c r="TVX46"/>
      <c r="TVY46"/>
      <c r="TVZ46"/>
      <c r="TWA46"/>
      <c r="TWB46"/>
      <c r="TWC46"/>
      <c r="TWD46"/>
      <c r="TWE46"/>
      <c r="TWF46"/>
      <c r="TWG46"/>
      <c r="TWH46"/>
      <c r="TWI46"/>
      <c r="TWJ46"/>
      <c r="TWK46"/>
      <c r="TWL46"/>
      <c r="TWM46"/>
      <c r="TWN46"/>
      <c r="TWO46"/>
      <c r="TWP46"/>
      <c r="TWQ46"/>
      <c r="TWR46"/>
      <c r="TWS46"/>
      <c r="TWT46"/>
      <c r="TWU46"/>
      <c r="TWV46"/>
      <c r="TWW46"/>
      <c r="TWX46"/>
      <c r="TWY46"/>
      <c r="TWZ46"/>
      <c r="TXA46"/>
      <c r="TXB46"/>
      <c r="TXC46"/>
      <c r="TXD46"/>
      <c r="TXE46"/>
      <c r="TXF46"/>
      <c r="TXG46"/>
      <c r="TXH46"/>
      <c r="TXI46"/>
      <c r="TXJ46"/>
      <c r="TXK46"/>
      <c r="TXL46"/>
      <c r="TXM46"/>
      <c r="TXN46"/>
      <c r="TXO46"/>
      <c r="TXP46"/>
      <c r="TXQ46"/>
      <c r="TXR46"/>
      <c r="TXS46"/>
      <c r="TXT46"/>
      <c r="TXU46"/>
      <c r="TXV46"/>
      <c r="TXW46"/>
      <c r="TXX46"/>
      <c r="TXY46"/>
      <c r="TXZ46"/>
      <c r="TYA46"/>
      <c r="TYB46"/>
      <c r="TYC46"/>
      <c r="TYD46"/>
      <c r="TYE46"/>
      <c r="TYF46"/>
      <c r="TYG46"/>
      <c r="TYH46"/>
      <c r="TYI46"/>
      <c r="TYJ46"/>
      <c r="TYK46"/>
      <c r="TYL46"/>
      <c r="TYM46"/>
      <c r="TYN46"/>
      <c r="TYO46"/>
      <c r="TYP46"/>
      <c r="TYQ46"/>
      <c r="TYR46"/>
      <c r="TYS46"/>
      <c r="TYT46"/>
      <c r="TYU46"/>
      <c r="TYV46"/>
      <c r="TYW46"/>
      <c r="TYX46"/>
      <c r="TYY46"/>
      <c r="TYZ46"/>
      <c r="TZA46"/>
      <c r="TZB46"/>
      <c r="TZC46"/>
      <c r="TZD46"/>
      <c r="TZE46"/>
      <c r="TZF46"/>
      <c r="TZG46"/>
      <c r="TZH46"/>
      <c r="TZI46"/>
      <c r="TZJ46"/>
      <c r="TZK46"/>
      <c r="TZL46"/>
      <c r="TZM46"/>
      <c r="TZN46"/>
      <c r="TZO46"/>
      <c r="TZP46"/>
      <c r="TZQ46"/>
      <c r="TZR46"/>
      <c r="TZS46"/>
      <c r="TZT46"/>
      <c r="TZU46"/>
      <c r="TZV46"/>
      <c r="TZW46"/>
      <c r="TZX46"/>
      <c r="TZY46"/>
      <c r="TZZ46"/>
      <c r="UAA46"/>
      <c r="UAB46"/>
      <c r="UAC46"/>
      <c r="UAD46"/>
      <c r="UAE46"/>
      <c r="UAF46"/>
      <c r="UAG46"/>
      <c r="UAH46"/>
      <c r="UAI46"/>
      <c r="UAJ46"/>
      <c r="UAK46"/>
      <c r="UAL46"/>
      <c r="UAM46"/>
      <c r="UAN46"/>
      <c r="UAO46"/>
      <c r="UAP46"/>
      <c r="UAQ46"/>
      <c r="UAR46"/>
      <c r="UAS46"/>
      <c r="UAT46"/>
      <c r="UAU46"/>
      <c r="UAV46"/>
      <c r="UAW46"/>
      <c r="UAX46"/>
      <c r="UAY46"/>
      <c r="UAZ46"/>
      <c r="UBA46"/>
      <c r="UBB46"/>
      <c r="UBC46"/>
      <c r="UBD46"/>
      <c r="UBE46"/>
      <c r="UBF46"/>
      <c r="UBG46"/>
      <c r="UBH46"/>
      <c r="UBI46"/>
      <c r="UBJ46"/>
      <c r="UBK46"/>
      <c r="UBL46"/>
      <c r="UBM46"/>
      <c r="UBN46"/>
      <c r="UBO46"/>
      <c r="UBP46"/>
      <c r="UBQ46"/>
      <c r="UBR46"/>
      <c r="UBS46"/>
      <c r="UBT46"/>
      <c r="UBU46"/>
      <c r="UBV46"/>
      <c r="UBW46"/>
      <c r="UBX46"/>
      <c r="UBY46"/>
      <c r="UBZ46"/>
      <c r="UCA46"/>
      <c r="UCB46"/>
      <c r="UCC46"/>
      <c r="UCD46"/>
      <c r="UCE46"/>
      <c r="UCF46"/>
      <c r="UCG46"/>
      <c r="UCH46"/>
      <c r="UCI46"/>
      <c r="UCJ46"/>
      <c r="UCK46"/>
      <c r="UCL46"/>
      <c r="UCM46"/>
      <c r="UCN46"/>
      <c r="UCO46"/>
      <c r="UCP46"/>
      <c r="UCQ46"/>
      <c r="UCR46"/>
      <c r="UCS46"/>
      <c r="UCT46"/>
      <c r="UCU46"/>
      <c r="UCV46"/>
      <c r="UCW46"/>
      <c r="UCX46"/>
      <c r="UCY46"/>
      <c r="UCZ46"/>
      <c r="UDA46"/>
      <c r="UDB46"/>
      <c r="UDC46"/>
      <c r="UDD46"/>
      <c r="UDE46"/>
      <c r="UDF46"/>
      <c r="UDG46"/>
      <c r="UDH46"/>
      <c r="UDI46"/>
      <c r="UDJ46"/>
      <c r="UDK46"/>
      <c r="UDL46"/>
      <c r="UDM46"/>
      <c r="UDN46"/>
      <c r="UDO46"/>
      <c r="UDP46"/>
      <c r="UDQ46"/>
      <c r="UDR46"/>
      <c r="UDS46"/>
      <c r="UDT46"/>
      <c r="UDU46"/>
      <c r="UDV46"/>
      <c r="UDW46"/>
      <c r="UDX46"/>
      <c r="UDY46"/>
      <c r="UDZ46"/>
      <c r="UEA46"/>
      <c r="UEB46"/>
      <c r="UEC46"/>
      <c r="UED46"/>
      <c r="UEE46"/>
      <c r="UEF46"/>
      <c r="UEG46"/>
      <c r="UEH46"/>
      <c r="UEI46"/>
      <c r="UEJ46"/>
      <c r="UEK46"/>
      <c r="UEL46"/>
      <c r="UEM46"/>
      <c r="UEN46"/>
      <c r="UEO46"/>
      <c r="UEP46"/>
      <c r="UEQ46"/>
      <c r="UER46"/>
      <c r="UES46"/>
      <c r="UET46"/>
      <c r="UEU46"/>
      <c r="UEV46"/>
      <c r="UEW46"/>
      <c r="UEX46"/>
      <c r="UEY46"/>
      <c r="UEZ46"/>
      <c r="UFA46"/>
      <c r="UFB46"/>
      <c r="UFC46"/>
      <c r="UFD46"/>
      <c r="UFE46"/>
      <c r="UFF46"/>
      <c r="UFG46"/>
      <c r="UFH46"/>
      <c r="UFI46"/>
      <c r="UFJ46"/>
      <c r="UFK46"/>
      <c r="UFL46"/>
      <c r="UFM46"/>
      <c r="UFN46"/>
      <c r="UFO46"/>
      <c r="UFP46"/>
      <c r="UFQ46"/>
      <c r="UFR46"/>
      <c r="UFS46"/>
      <c r="UFT46"/>
      <c r="UFU46"/>
      <c r="UFV46"/>
      <c r="UFW46"/>
      <c r="UFX46"/>
      <c r="UFY46"/>
      <c r="UFZ46"/>
      <c r="UGA46"/>
      <c r="UGB46"/>
      <c r="UGC46"/>
      <c r="UGD46"/>
      <c r="UGE46"/>
      <c r="UGF46"/>
      <c r="UGG46"/>
      <c r="UGH46"/>
      <c r="UGI46"/>
      <c r="UGJ46"/>
      <c r="UGK46"/>
      <c r="UGL46"/>
      <c r="UGM46"/>
      <c r="UGN46"/>
      <c r="UGO46"/>
      <c r="UGP46"/>
      <c r="UGQ46"/>
      <c r="UGR46"/>
      <c r="UGS46"/>
      <c r="UGT46"/>
      <c r="UGU46"/>
      <c r="UGV46"/>
      <c r="UGW46"/>
      <c r="UGX46"/>
      <c r="UGY46"/>
      <c r="UGZ46"/>
      <c r="UHA46"/>
      <c r="UHB46"/>
      <c r="UHC46"/>
      <c r="UHD46"/>
      <c r="UHE46"/>
      <c r="UHF46"/>
      <c r="UHG46"/>
      <c r="UHH46"/>
      <c r="UHI46"/>
      <c r="UHJ46"/>
      <c r="UHK46"/>
      <c r="UHL46"/>
      <c r="UHM46"/>
      <c r="UHN46"/>
      <c r="UHO46"/>
      <c r="UHP46"/>
      <c r="UHQ46"/>
      <c r="UHR46"/>
      <c r="UHS46"/>
      <c r="UHT46"/>
      <c r="UHU46"/>
      <c r="UHV46"/>
      <c r="UHW46"/>
      <c r="UHX46"/>
      <c r="UHY46"/>
      <c r="UHZ46"/>
      <c r="UIA46"/>
      <c r="UIB46"/>
      <c r="UIC46"/>
      <c r="UID46"/>
      <c r="UIE46"/>
      <c r="UIF46"/>
      <c r="UIG46"/>
      <c r="UIH46"/>
      <c r="UII46"/>
      <c r="UIJ46"/>
      <c r="UIK46"/>
      <c r="UIL46"/>
      <c r="UIM46"/>
      <c r="UIN46"/>
      <c r="UIO46"/>
      <c r="UIP46"/>
      <c r="UIQ46"/>
      <c r="UIR46"/>
      <c r="UIS46"/>
      <c r="UIT46"/>
      <c r="UIU46"/>
      <c r="UIV46"/>
      <c r="UIW46"/>
      <c r="UIX46"/>
      <c r="UIY46"/>
      <c r="UIZ46"/>
      <c r="UJA46"/>
      <c r="UJB46"/>
      <c r="UJC46"/>
      <c r="UJD46"/>
      <c r="UJE46"/>
      <c r="UJF46"/>
      <c r="UJG46"/>
      <c r="UJH46"/>
      <c r="UJI46"/>
      <c r="UJJ46"/>
      <c r="UJK46"/>
      <c r="UJL46"/>
      <c r="UJM46"/>
      <c r="UJN46"/>
      <c r="UJO46"/>
      <c r="UJP46"/>
      <c r="UJQ46"/>
      <c r="UJR46"/>
      <c r="UJS46"/>
      <c r="UJT46"/>
      <c r="UJU46"/>
      <c r="UJV46"/>
      <c r="UJW46"/>
      <c r="UJX46"/>
      <c r="UJY46"/>
      <c r="UJZ46"/>
      <c r="UKA46"/>
      <c r="UKB46"/>
      <c r="UKC46"/>
      <c r="UKD46"/>
      <c r="UKE46"/>
      <c r="UKF46"/>
      <c r="UKG46"/>
      <c r="UKH46"/>
      <c r="UKI46"/>
      <c r="UKJ46"/>
      <c r="UKK46"/>
      <c r="UKL46"/>
      <c r="UKM46"/>
      <c r="UKN46"/>
      <c r="UKO46"/>
      <c r="UKP46"/>
      <c r="UKQ46"/>
      <c r="UKR46"/>
      <c r="UKS46"/>
      <c r="UKT46"/>
      <c r="UKU46"/>
      <c r="UKV46"/>
      <c r="UKW46"/>
      <c r="UKX46"/>
      <c r="UKY46"/>
      <c r="UKZ46"/>
      <c r="ULA46"/>
      <c r="ULB46"/>
      <c r="ULC46"/>
      <c r="ULD46"/>
      <c r="ULE46"/>
      <c r="ULF46"/>
      <c r="ULG46"/>
      <c r="ULH46"/>
      <c r="ULI46"/>
      <c r="ULJ46"/>
      <c r="ULK46"/>
      <c r="ULL46"/>
      <c r="ULM46"/>
      <c r="ULN46"/>
      <c r="ULO46"/>
      <c r="ULP46"/>
      <c r="ULQ46"/>
      <c r="ULR46"/>
      <c r="ULS46"/>
      <c r="ULT46"/>
      <c r="ULU46"/>
      <c r="ULV46"/>
      <c r="ULW46"/>
      <c r="ULX46"/>
      <c r="ULY46"/>
      <c r="ULZ46"/>
      <c r="UMA46"/>
      <c r="UMB46"/>
      <c r="UMC46"/>
      <c r="UMD46"/>
      <c r="UME46"/>
      <c r="UMF46"/>
      <c r="UMG46"/>
      <c r="UMH46"/>
      <c r="UMI46"/>
      <c r="UMJ46"/>
      <c r="UMK46"/>
      <c r="UML46"/>
      <c r="UMM46"/>
      <c r="UMN46"/>
      <c r="UMO46"/>
      <c r="UMP46"/>
      <c r="UMQ46"/>
      <c r="UMR46"/>
      <c r="UMS46"/>
      <c r="UMT46"/>
      <c r="UMU46"/>
      <c r="UMV46"/>
      <c r="UMW46"/>
      <c r="UMX46"/>
      <c r="UMY46"/>
      <c r="UMZ46"/>
      <c r="UNA46"/>
      <c r="UNB46"/>
      <c r="UNC46"/>
      <c r="UND46"/>
      <c r="UNE46"/>
      <c r="UNF46"/>
      <c r="UNG46"/>
      <c r="UNH46"/>
      <c r="UNI46"/>
      <c r="UNJ46"/>
      <c r="UNK46"/>
      <c r="UNL46"/>
      <c r="UNM46"/>
      <c r="UNN46"/>
      <c r="UNO46"/>
      <c r="UNP46"/>
      <c r="UNQ46"/>
      <c r="UNR46"/>
      <c r="UNS46"/>
      <c r="UNT46"/>
      <c r="UNU46"/>
      <c r="UNV46"/>
      <c r="UNW46"/>
      <c r="UNX46"/>
      <c r="UNY46"/>
      <c r="UNZ46"/>
      <c r="UOA46"/>
      <c r="UOB46"/>
      <c r="UOC46"/>
      <c r="UOD46"/>
      <c r="UOE46"/>
      <c r="UOF46"/>
      <c r="UOG46"/>
      <c r="UOH46"/>
      <c r="UOI46"/>
      <c r="UOJ46"/>
      <c r="UOK46"/>
      <c r="UOL46"/>
      <c r="UOM46"/>
      <c r="UON46"/>
      <c r="UOO46"/>
      <c r="UOP46"/>
      <c r="UOQ46"/>
      <c r="UOR46"/>
      <c r="UOS46"/>
      <c r="UOT46"/>
      <c r="UOU46"/>
      <c r="UOV46"/>
      <c r="UOW46"/>
      <c r="UOX46"/>
      <c r="UOY46"/>
      <c r="UOZ46"/>
      <c r="UPA46"/>
      <c r="UPB46"/>
      <c r="UPC46"/>
      <c r="UPD46"/>
      <c r="UPE46"/>
      <c r="UPF46"/>
      <c r="UPG46"/>
      <c r="UPH46"/>
      <c r="UPI46"/>
      <c r="UPJ46"/>
      <c r="UPK46"/>
      <c r="UPL46"/>
      <c r="UPM46"/>
      <c r="UPN46"/>
      <c r="UPO46"/>
      <c r="UPP46"/>
      <c r="UPQ46"/>
      <c r="UPR46"/>
      <c r="UPS46"/>
      <c r="UPT46"/>
      <c r="UPU46"/>
      <c r="UPV46"/>
      <c r="UPW46"/>
      <c r="UPX46"/>
      <c r="UPY46"/>
      <c r="UPZ46"/>
      <c r="UQA46"/>
      <c r="UQB46"/>
      <c r="UQC46"/>
      <c r="UQD46"/>
      <c r="UQE46"/>
      <c r="UQF46"/>
      <c r="UQG46"/>
      <c r="UQH46"/>
      <c r="UQI46"/>
      <c r="UQJ46"/>
      <c r="UQK46"/>
      <c r="UQL46"/>
      <c r="UQM46"/>
      <c r="UQN46"/>
      <c r="UQO46"/>
      <c r="UQP46"/>
      <c r="UQQ46"/>
      <c r="UQR46"/>
      <c r="UQS46"/>
      <c r="UQT46"/>
      <c r="UQU46"/>
      <c r="UQV46"/>
      <c r="UQW46"/>
      <c r="UQX46"/>
      <c r="UQY46"/>
      <c r="UQZ46"/>
      <c r="URA46"/>
      <c r="URB46"/>
      <c r="URC46"/>
      <c r="URD46"/>
      <c r="URE46"/>
      <c r="URF46"/>
      <c r="URG46"/>
      <c r="URH46"/>
      <c r="URI46"/>
      <c r="URJ46"/>
      <c r="URK46"/>
      <c r="URL46"/>
      <c r="URM46"/>
      <c r="URN46"/>
      <c r="URO46"/>
      <c r="URP46"/>
      <c r="URQ46"/>
      <c r="URR46"/>
      <c r="URS46"/>
      <c r="URT46"/>
      <c r="URU46"/>
      <c r="URV46"/>
      <c r="URW46"/>
      <c r="URX46"/>
      <c r="URY46"/>
      <c r="URZ46"/>
      <c r="USA46"/>
      <c r="USB46"/>
      <c r="USC46"/>
      <c r="USD46"/>
      <c r="USE46"/>
      <c r="USF46"/>
      <c r="USG46"/>
      <c r="USH46"/>
      <c r="USI46"/>
      <c r="USJ46"/>
      <c r="USK46"/>
      <c r="USL46"/>
      <c r="USM46"/>
      <c r="USN46"/>
      <c r="USO46"/>
      <c r="USP46"/>
      <c r="USQ46"/>
      <c r="USR46"/>
      <c r="USS46"/>
      <c r="UST46"/>
      <c r="USU46"/>
      <c r="USV46"/>
      <c r="USW46"/>
      <c r="USX46"/>
      <c r="USY46"/>
      <c r="USZ46"/>
      <c r="UTA46"/>
      <c r="UTB46"/>
      <c r="UTC46"/>
      <c r="UTD46"/>
      <c r="UTE46"/>
      <c r="UTF46"/>
      <c r="UTG46"/>
      <c r="UTH46"/>
      <c r="UTI46"/>
      <c r="UTJ46"/>
      <c r="UTK46"/>
      <c r="UTL46"/>
      <c r="UTM46"/>
      <c r="UTN46"/>
      <c r="UTO46"/>
      <c r="UTP46"/>
      <c r="UTQ46"/>
      <c r="UTR46"/>
      <c r="UTS46"/>
      <c r="UTT46"/>
      <c r="UTU46"/>
      <c r="UTV46"/>
      <c r="UTW46"/>
      <c r="UTX46"/>
      <c r="UTY46"/>
      <c r="UTZ46"/>
      <c r="UUA46"/>
      <c r="UUB46"/>
      <c r="UUC46"/>
      <c r="UUD46"/>
      <c r="UUE46"/>
      <c r="UUF46"/>
      <c r="UUG46"/>
      <c r="UUH46"/>
      <c r="UUI46"/>
      <c r="UUJ46"/>
      <c r="UUK46"/>
      <c r="UUL46"/>
      <c r="UUM46"/>
      <c r="UUN46"/>
      <c r="UUO46"/>
      <c r="UUP46"/>
      <c r="UUQ46"/>
      <c r="UUR46"/>
      <c r="UUS46"/>
      <c r="UUT46"/>
      <c r="UUU46"/>
      <c r="UUV46"/>
      <c r="UUW46"/>
      <c r="UUX46"/>
      <c r="UUY46"/>
      <c r="UUZ46"/>
      <c r="UVA46"/>
      <c r="UVB46"/>
      <c r="UVC46"/>
      <c r="UVD46"/>
      <c r="UVE46"/>
      <c r="UVF46"/>
      <c r="UVG46"/>
      <c r="UVH46"/>
      <c r="UVI46"/>
      <c r="UVJ46"/>
      <c r="UVK46"/>
      <c r="UVL46"/>
      <c r="UVM46"/>
      <c r="UVN46"/>
      <c r="UVO46"/>
      <c r="UVP46"/>
      <c r="UVQ46"/>
      <c r="UVR46"/>
      <c r="UVS46"/>
      <c r="UVT46"/>
      <c r="UVU46"/>
      <c r="UVV46"/>
      <c r="UVW46"/>
      <c r="UVX46"/>
      <c r="UVY46"/>
      <c r="UVZ46"/>
      <c r="UWA46"/>
      <c r="UWB46"/>
      <c r="UWC46"/>
      <c r="UWD46"/>
      <c r="UWE46"/>
      <c r="UWF46"/>
      <c r="UWG46"/>
      <c r="UWH46"/>
      <c r="UWI46"/>
      <c r="UWJ46"/>
      <c r="UWK46"/>
      <c r="UWL46"/>
      <c r="UWM46"/>
      <c r="UWN46"/>
      <c r="UWO46"/>
      <c r="UWP46"/>
      <c r="UWQ46"/>
      <c r="UWR46"/>
      <c r="UWS46"/>
      <c r="UWT46"/>
      <c r="UWU46"/>
      <c r="UWV46"/>
      <c r="UWW46"/>
      <c r="UWX46"/>
      <c r="UWY46"/>
      <c r="UWZ46"/>
      <c r="UXA46"/>
      <c r="UXB46"/>
      <c r="UXC46"/>
      <c r="UXD46"/>
      <c r="UXE46"/>
      <c r="UXF46"/>
      <c r="UXG46"/>
      <c r="UXH46"/>
      <c r="UXI46"/>
      <c r="UXJ46"/>
      <c r="UXK46"/>
      <c r="UXL46"/>
      <c r="UXM46"/>
      <c r="UXN46"/>
      <c r="UXO46"/>
      <c r="UXP46"/>
      <c r="UXQ46"/>
      <c r="UXR46"/>
      <c r="UXS46"/>
      <c r="UXT46"/>
      <c r="UXU46"/>
      <c r="UXV46"/>
      <c r="UXW46"/>
      <c r="UXX46"/>
      <c r="UXY46"/>
      <c r="UXZ46"/>
      <c r="UYA46"/>
      <c r="UYB46"/>
      <c r="UYC46"/>
      <c r="UYD46"/>
      <c r="UYE46"/>
      <c r="UYF46"/>
      <c r="UYG46"/>
      <c r="UYH46"/>
      <c r="UYI46"/>
      <c r="UYJ46"/>
      <c r="UYK46"/>
      <c r="UYL46"/>
      <c r="UYM46"/>
      <c r="UYN46"/>
      <c r="UYO46"/>
      <c r="UYP46"/>
      <c r="UYQ46"/>
      <c r="UYR46"/>
      <c r="UYS46"/>
      <c r="UYT46"/>
      <c r="UYU46"/>
      <c r="UYV46"/>
      <c r="UYW46"/>
      <c r="UYX46"/>
      <c r="UYY46"/>
      <c r="UYZ46"/>
      <c r="UZA46"/>
      <c r="UZB46"/>
      <c r="UZC46"/>
      <c r="UZD46"/>
      <c r="UZE46"/>
      <c r="UZF46"/>
      <c r="UZG46"/>
      <c r="UZH46"/>
      <c r="UZI46"/>
      <c r="UZJ46"/>
      <c r="UZK46"/>
      <c r="UZL46"/>
      <c r="UZM46"/>
      <c r="UZN46"/>
      <c r="UZO46"/>
      <c r="UZP46"/>
      <c r="UZQ46"/>
      <c r="UZR46"/>
      <c r="UZS46"/>
      <c r="UZT46"/>
      <c r="UZU46"/>
      <c r="UZV46"/>
      <c r="UZW46"/>
      <c r="UZX46"/>
      <c r="UZY46"/>
      <c r="UZZ46"/>
      <c r="VAA46"/>
      <c r="VAB46"/>
      <c r="VAC46"/>
      <c r="VAD46"/>
      <c r="VAE46"/>
      <c r="VAF46"/>
      <c r="VAG46"/>
      <c r="VAH46"/>
      <c r="VAI46"/>
      <c r="VAJ46"/>
      <c r="VAK46"/>
      <c r="VAL46"/>
      <c r="VAM46"/>
      <c r="VAN46"/>
      <c r="VAO46"/>
      <c r="VAP46"/>
      <c r="VAQ46"/>
      <c r="VAR46"/>
      <c r="VAS46"/>
      <c r="VAT46"/>
      <c r="VAU46"/>
      <c r="VAV46"/>
      <c r="VAW46"/>
      <c r="VAX46"/>
      <c r="VAY46"/>
      <c r="VAZ46"/>
      <c r="VBA46"/>
      <c r="VBB46"/>
      <c r="VBC46"/>
      <c r="VBD46"/>
      <c r="VBE46"/>
      <c r="VBF46"/>
      <c r="VBG46"/>
      <c r="VBH46"/>
      <c r="VBI46"/>
      <c r="VBJ46"/>
      <c r="VBK46"/>
      <c r="VBL46"/>
      <c r="VBM46"/>
      <c r="VBN46"/>
      <c r="VBO46"/>
      <c r="VBP46"/>
      <c r="VBQ46"/>
      <c r="VBR46"/>
      <c r="VBS46"/>
      <c r="VBT46"/>
      <c r="VBU46"/>
      <c r="VBV46"/>
      <c r="VBW46"/>
      <c r="VBX46"/>
      <c r="VBY46"/>
      <c r="VBZ46"/>
      <c r="VCA46"/>
      <c r="VCB46"/>
      <c r="VCC46"/>
      <c r="VCD46"/>
      <c r="VCE46"/>
      <c r="VCF46"/>
      <c r="VCG46"/>
      <c r="VCH46"/>
      <c r="VCI46"/>
      <c r="VCJ46"/>
      <c r="VCK46"/>
      <c r="VCL46"/>
      <c r="VCM46"/>
      <c r="VCN46"/>
      <c r="VCO46"/>
      <c r="VCP46"/>
      <c r="VCQ46"/>
      <c r="VCR46"/>
      <c r="VCS46"/>
      <c r="VCT46"/>
      <c r="VCU46"/>
      <c r="VCV46"/>
      <c r="VCW46"/>
      <c r="VCX46"/>
      <c r="VCY46"/>
      <c r="VCZ46"/>
      <c r="VDA46"/>
      <c r="VDB46"/>
      <c r="VDC46"/>
      <c r="VDD46"/>
      <c r="VDE46"/>
      <c r="VDF46"/>
      <c r="VDG46"/>
      <c r="VDH46"/>
      <c r="VDI46"/>
      <c r="VDJ46"/>
      <c r="VDK46"/>
      <c r="VDL46"/>
      <c r="VDM46"/>
      <c r="VDN46"/>
      <c r="VDO46"/>
      <c r="VDP46"/>
      <c r="VDQ46"/>
      <c r="VDR46"/>
      <c r="VDS46"/>
      <c r="VDT46"/>
      <c r="VDU46"/>
      <c r="VDV46"/>
      <c r="VDW46"/>
      <c r="VDX46"/>
      <c r="VDY46"/>
      <c r="VDZ46"/>
      <c r="VEA46"/>
      <c r="VEB46"/>
      <c r="VEC46"/>
      <c r="VED46"/>
      <c r="VEE46"/>
      <c r="VEF46"/>
      <c r="VEG46"/>
      <c r="VEH46"/>
      <c r="VEI46"/>
      <c r="VEJ46"/>
      <c r="VEK46"/>
      <c r="VEL46"/>
      <c r="VEM46"/>
      <c r="VEN46"/>
      <c r="VEO46"/>
      <c r="VEP46"/>
      <c r="VEQ46"/>
      <c r="VER46"/>
      <c r="VES46"/>
      <c r="VET46"/>
      <c r="VEU46"/>
      <c r="VEV46"/>
      <c r="VEW46"/>
      <c r="VEX46"/>
      <c r="VEY46"/>
      <c r="VEZ46"/>
      <c r="VFA46"/>
      <c r="VFB46"/>
      <c r="VFC46"/>
      <c r="VFD46"/>
      <c r="VFE46"/>
      <c r="VFF46"/>
      <c r="VFG46"/>
      <c r="VFH46"/>
      <c r="VFI46"/>
      <c r="VFJ46"/>
      <c r="VFK46"/>
      <c r="VFL46"/>
      <c r="VFM46"/>
      <c r="VFN46"/>
      <c r="VFO46"/>
      <c r="VFP46"/>
      <c r="VFQ46"/>
      <c r="VFR46"/>
      <c r="VFS46"/>
      <c r="VFT46"/>
      <c r="VFU46"/>
      <c r="VFV46"/>
      <c r="VFW46"/>
      <c r="VFX46"/>
      <c r="VFY46"/>
      <c r="VFZ46"/>
      <c r="VGA46"/>
      <c r="VGB46"/>
      <c r="VGC46"/>
      <c r="VGD46"/>
      <c r="VGE46"/>
      <c r="VGF46"/>
      <c r="VGG46"/>
      <c r="VGH46"/>
      <c r="VGI46"/>
      <c r="VGJ46"/>
      <c r="VGK46"/>
      <c r="VGL46"/>
      <c r="VGM46"/>
      <c r="VGN46"/>
      <c r="VGO46"/>
      <c r="VGP46"/>
      <c r="VGQ46"/>
      <c r="VGR46"/>
      <c r="VGS46"/>
      <c r="VGT46"/>
      <c r="VGU46"/>
      <c r="VGV46"/>
      <c r="VGW46"/>
      <c r="VGX46"/>
      <c r="VGY46"/>
      <c r="VGZ46"/>
      <c r="VHA46"/>
      <c r="VHB46"/>
      <c r="VHC46"/>
      <c r="VHD46"/>
      <c r="VHE46"/>
      <c r="VHF46"/>
      <c r="VHG46"/>
      <c r="VHH46"/>
      <c r="VHI46"/>
      <c r="VHJ46"/>
      <c r="VHK46"/>
      <c r="VHL46"/>
      <c r="VHM46"/>
      <c r="VHN46"/>
      <c r="VHO46"/>
      <c r="VHP46"/>
      <c r="VHQ46"/>
      <c r="VHR46"/>
      <c r="VHS46"/>
      <c r="VHT46"/>
      <c r="VHU46"/>
      <c r="VHV46"/>
      <c r="VHW46"/>
      <c r="VHX46"/>
      <c r="VHY46"/>
      <c r="VHZ46"/>
      <c r="VIA46"/>
      <c r="VIB46"/>
      <c r="VIC46"/>
      <c r="VID46"/>
      <c r="VIE46"/>
      <c r="VIF46"/>
      <c r="VIG46"/>
      <c r="VIH46"/>
      <c r="VII46"/>
      <c r="VIJ46"/>
      <c r="VIK46"/>
      <c r="VIL46"/>
      <c r="VIM46"/>
      <c r="VIN46"/>
      <c r="VIO46"/>
      <c r="VIP46"/>
      <c r="VIQ46"/>
      <c r="VIR46"/>
      <c r="VIS46"/>
      <c r="VIT46"/>
      <c r="VIU46"/>
      <c r="VIV46"/>
      <c r="VIW46"/>
      <c r="VIX46"/>
      <c r="VIY46"/>
      <c r="VIZ46"/>
      <c r="VJA46"/>
      <c r="VJB46"/>
      <c r="VJC46"/>
      <c r="VJD46"/>
      <c r="VJE46"/>
      <c r="VJF46"/>
      <c r="VJG46"/>
      <c r="VJH46"/>
      <c r="VJI46"/>
      <c r="VJJ46"/>
      <c r="VJK46"/>
      <c r="VJL46"/>
      <c r="VJM46"/>
      <c r="VJN46"/>
      <c r="VJO46"/>
      <c r="VJP46"/>
      <c r="VJQ46"/>
      <c r="VJR46"/>
      <c r="VJS46"/>
      <c r="VJT46"/>
      <c r="VJU46"/>
      <c r="VJV46"/>
      <c r="VJW46"/>
      <c r="VJX46"/>
      <c r="VJY46"/>
      <c r="VJZ46"/>
      <c r="VKA46"/>
      <c r="VKB46"/>
      <c r="VKC46"/>
      <c r="VKD46"/>
      <c r="VKE46"/>
      <c r="VKF46"/>
      <c r="VKG46"/>
      <c r="VKH46"/>
      <c r="VKI46"/>
      <c r="VKJ46"/>
      <c r="VKK46"/>
      <c r="VKL46"/>
      <c r="VKM46"/>
      <c r="VKN46"/>
      <c r="VKO46"/>
      <c r="VKP46"/>
      <c r="VKQ46"/>
      <c r="VKR46"/>
      <c r="VKS46"/>
      <c r="VKT46"/>
      <c r="VKU46"/>
      <c r="VKV46"/>
      <c r="VKW46"/>
      <c r="VKX46"/>
      <c r="VKY46"/>
      <c r="VKZ46"/>
      <c r="VLA46"/>
      <c r="VLB46"/>
      <c r="VLC46"/>
      <c r="VLD46"/>
      <c r="VLE46"/>
      <c r="VLF46"/>
      <c r="VLG46"/>
      <c r="VLH46"/>
      <c r="VLI46"/>
      <c r="VLJ46"/>
      <c r="VLK46"/>
      <c r="VLL46"/>
      <c r="VLM46"/>
      <c r="VLN46"/>
      <c r="VLO46"/>
      <c r="VLP46"/>
      <c r="VLQ46"/>
      <c r="VLR46"/>
      <c r="VLS46"/>
      <c r="VLT46"/>
      <c r="VLU46"/>
      <c r="VLV46"/>
      <c r="VLW46"/>
      <c r="VLX46"/>
      <c r="VLY46"/>
      <c r="VLZ46"/>
      <c r="VMA46"/>
      <c r="VMB46"/>
      <c r="VMC46"/>
      <c r="VMD46"/>
      <c r="VME46"/>
      <c r="VMF46"/>
      <c r="VMG46"/>
      <c r="VMH46"/>
      <c r="VMI46"/>
      <c r="VMJ46"/>
      <c r="VMK46"/>
      <c r="VML46"/>
      <c r="VMM46"/>
      <c r="VMN46"/>
      <c r="VMO46"/>
      <c r="VMP46"/>
      <c r="VMQ46"/>
      <c r="VMR46"/>
      <c r="VMS46"/>
      <c r="VMT46"/>
      <c r="VMU46"/>
      <c r="VMV46"/>
      <c r="VMW46"/>
      <c r="VMX46"/>
      <c r="VMY46"/>
      <c r="VMZ46"/>
      <c r="VNA46"/>
      <c r="VNB46"/>
      <c r="VNC46"/>
      <c r="VND46"/>
      <c r="VNE46"/>
      <c r="VNF46"/>
      <c r="VNG46"/>
      <c r="VNH46"/>
      <c r="VNI46"/>
      <c r="VNJ46"/>
      <c r="VNK46"/>
      <c r="VNL46"/>
      <c r="VNM46"/>
      <c r="VNN46"/>
      <c r="VNO46"/>
      <c r="VNP46"/>
      <c r="VNQ46"/>
      <c r="VNR46"/>
      <c r="VNS46"/>
      <c r="VNT46"/>
      <c r="VNU46"/>
      <c r="VNV46"/>
      <c r="VNW46"/>
      <c r="VNX46"/>
      <c r="VNY46"/>
      <c r="VNZ46"/>
      <c r="VOA46"/>
      <c r="VOB46"/>
      <c r="VOC46"/>
      <c r="VOD46"/>
      <c r="VOE46"/>
      <c r="VOF46"/>
      <c r="VOG46"/>
      <c r="VOH46"/>
      <c r="VOI46"/>
      <c r="VOJ46"/>
      <c r="VOK46"/>
      <c r="VOL46"/>
      <c r="VOM46"/>
      <c r="VON46"/>
      <c r="VOO46"/>
      <c r="VOP46"/>
      <c r="VOQ46"/>
      <c r="VOR46"/>
      <c r="VOS46"/>
      <c r="VOT46"/>
      <c r="VOU46"/>
      <c r="VOV46"/>
      <c r="VOW46"/>
      <c r="VOX46"/>
      <c r="VOY46"/>
      <c r="VOZ46"/>
      <c r="VPA46"/>
      <c r="VPB46"/>
      <c r="VPC46"/>
      <c r="VPD46"/>
      <c r="VPE46"/>
      <c r="VPF46"/>
      <c r="VPG46"/>
      <c r="VPH46"/>
      <c r="VPI46"/>
      <c r="VPJ46"/>
      <c r="VPK46"/>
      <c r="VPL46"/>
      <c r="VPM46"/>
      <c r="VPN46"/>
      <c r="VPO46"/>
      <c r="VPP46"/>
      <c r="VPQ46"/>
      <c r="VPR46"/>
      <c r="VPS46"/>
      <c r="VPT46"/>
      <c r="VPU46"/>
      <c r="VPV46"/>
      <c r="VPW46"/>
      <c r="VPX46"/>
      <c r="VPY46"/>
      <c r="VPZ46"/>
      <c r="VQA46"/>
      <c r="VQB46"/>
      <c r="VQC46"/>
      <c r="VQD46"/>
      <c r="VQE46"/>
      <c r="VQF46"/>
      <c r="VQG46"/>
      <c r="VQH46"/>
      <c r="VQI46"/>
      <c r="VQJ46"/>
      <c r="VQK46"/>
      <c r="VQL46"/>
      <c r="VQM46"/>
      <c r="VQN46"/>
      <c r="VQO46"/>
      <c r="VQP46"/>
      <c r="VQQ46"/>
      <c r="VQR46"/>
      <c r="VQS46"/>
      <c r="VQT46"/>
      <c r="VQU46"/>
      <c r="VQV46"/>
      <c r="VQW46"/>
      <c r="VQX46"/>
      <c r="VQY46"/>
      <c r="VQZ46"/>
      <c r="VRA46"/>
      <c r="VRB46"/>
      <c r="VRC46"/>
      <c r="VRD46"/>
      <c r="VRE46"/>
      <c r="VRF46"/>
      <c r="VRG46"/>
      <c r="VRH46"/>
      <c r="VRI46"/>
      <c r="VRJ46"/>
      <c r="VRK46"/>
      <c r="VRL46"/>
      <c r="VRM46"/>
      <c r="VRN46"/>
      <c r="VRO46"/>
      <c r="VRP46"/>
      <c r="VRQ46"/>
      <c r="VRR46"/>
      <c r="VRS46"/>
      <c r="VRT46"/>
      <c r="VRU46"/>
      <c r="VRV46"/>
      <c r="VRW46"/>
      <c r="VRX46"/>
      <c r="VRY46"/>
      <c r="VRZ46"/>
      <c r="VSA46"/>
      <c r="VSB46"/>
      <c r="VSC46"/>
      <c r="VSD46"/>
      <c r="VSE46"/>
      <c r="VSF46"/>
      <c r="VSG46"/>
      <c r="VSH46"/>
      <c r="VSI46"/>
      <c r="VSJ46"/>
      <c r="VSK46"/>
      <c r="VSL46"/>
      <c r="VSM46"/>
      <c r="VSN46"/>
      <c r="VSO46"/>
      <c r="VSP46"/>
      <c r="VSQ46"/>
      <c r="VSR46"/>
      <c r="VSS46"/>
      <c r="VST46"/>
      <c r="VSU46"/>
      <c r="VSV46"/>
      <c r="VSW46"/>
      <c r="VSX46"/>
      <c r="VSY46"/>
      <c r="VSZ46"/>
      <c r="VTA46"/>
      <c r="VTB46"/>
      <c r="VTC46"/>
      <c r="VTD46"/>
      <c r="VTE46"/>
      <c r="VTF46"/>
      <c r="VTG46"/>
      <c r="VTH46"/>
      <c r="VTI46"/>
      <c r="VTJ46"/>
      <c r="VTK46"/>
      <c r="VTL46"/>
      <c r="VTM46"/>
      <c r="VTN46"/>
      <c r="VTO46"/>
      <c r="VTP46"/>
      <c r="VTQ46"/>
      <c r="VTR46"/>
      <c r="VTS46"/>
      <c r="VTT46"/>
      <c r="VTU46"/>
      <c r="VTV46"/>
      <c r="VTW46"/>
      <c r="VTX46"/>
      <c r="VTY46"/>
      <c r="VTZ46"/>
      <c r="VUA46"/>
      <c r="VUB46"/>
      <c r="VUC46"/>
      <c r="VUD46"/>
      <c r="VUE46"/>
      <c r="VUF46"/>
      <c r="VUG46"/>
      <c r="VUH46"/>
      <c r="VUI46"/>
      <c r="VUJ46"/>
      <c r="VUK46"/>
      <c r="VUL46"/>
      <c r="VUM46"/>
      <c r="VUN46"/>
      <c r="VUO46"/>
      <c r="VUP46"/>
      <c r="VUQ46"/>
      <c r="VUR46"/>
      <c r="VUS46"/>
      <c r="VUT46"/>
      <c r="VUU46"/>
      <c r="VUV46"/>
      <c r="VUW46"/>
      <c r="VUX46"/>
      <c r="VUY46"/>
      <c r="VUZ46"/>
      <c r="VVA46"/>
      <c r="VVB46"/>
      <c r="VVC46"/>
      <c r="VVD46"/>
      <c r="VVE46"/>
      <c r="VVF46"/>
      <c r="VVG46"/>
      <c r="VVH46"/>
      <c r="VVI46"/>
      <c r="VVJ46"/>
      <c r="VVK46"/>
      <c r="VVL46"/>
      <c r="VVM46"/>
      <c r="VVN46"/>
      <c r="VVO46"/>
      <c r="VVP46"/>
      <c r="VVQ46"/>
      <c r="VVR46"/>
      <c r="VVS46"/>
      <c r="VVT46"/>
      <c r="VVU46"/>
      <c r="VVV46"/>
      <c r="VVW46"/>
      <c r="VVX46"/>
      <c r="VVY46"/>
      <c r="VVZ46"/>
      <c r="VWA46"/>
      <c r="VWB46"/>
      <c r="VWC46"/>
      <c r="VWD46"/>
      <c r="VWE46"/>
      <c r="VWF46"/>
      <c r="VWG46"/>
      <c r="VWH46"/>
      <c r="VWI46"/>
      <c r="VWJ46"/>
      <c r="VWK46"/>
      <c r="VWL46"/>
      <c r="VWM46"/>
      <c r="VWN46"/>
      <c r="VWO46"/>
      <c r="VWP46"/>
      <c r="VWQ46"/>
      <c r="VWR46"/>
      <c r="VWS46"/>
      <c r="VWT46"/>
      <c r="VWU46"/>
      <c r="VWV46"/>
      <c r="VWW46"/>
      <c r="VWX46"/>
      <c r="VWY46"/>
      <c r="VWZ46"/>
      <c r="VXA46"/>
      <c r="VXB46"/>
      <c r="VXC46"/>
      <c r="VXD46"/>
      <c r="VXE46"/>
      <c r="VXF46"/>
      <c r="VXG46"/>
      <c r="VXH46"/>
      <c r="VXI46"/>
      <c r="VXJ46"/>
      <c r="VXK46"/>
      <c r="VXL46"/>
      <c r="VXM46"/>
      <c r="VXN46"/>
      <c r="VXO46"/>
      <c r="VXP46"/>
      <c r="VXQ46"/>
      <c r="VXR46"/>
      <c r="VXS46"/>
      <c r="VXT46"/>
      <c r="VXU46"/>
      <c r="VXV46"/>
      <c r="VXW46"/>
      <c r="VXX46"/>
      <c r="VXY46"/>
      <c r="VXZ46"/>
      <c r="VYA46"/>
      <c r="VYB46"/>
      <c r="VYC46"/>
      <c r="VYD46"/>
      <c r="VYE46"/>
      <c r="VYF46"/>
      <c r="VYG46"/>
      <c r="VYH46"/>
      <c r="VYI46"/>
      <c r="VYJ46"/>
      <c r="VYK46"/>
      <c r="VYL46"/>
      <c r="VYM46"/>
      <c r="VYN46"/>
      <c r="VYO46"/>
      <c r="VYP46"/>
      <c r="VYQ46"/>
      <c r="VYR46"/>
      <c r="VYS46"/>
      <c r="VYT46"/>
      <c r="VYU46"/>
      <c r="VYV46"/>
      <c r="VYW46"/>
      <c r="VYX46"/>
      <c r="VYY46"/>
      <c r="VYZ46"/>
      <c r="VZA46"/>
      <c r="VZB46"/>
      <c r="VZC46"/>
      <c r="VZD46"/>
      <c r="VZE46"/>
      <c r="VZF46"/>
      <c r="VZG46"/>
      <c r="VZH46"/>
      <c r="VZI46"/>
      <c r="VZJ46"/>
      <c r="VZK46"/>
      <c r="VZL46"/>
      <c r="VZM46"/>
      <c r="VZN46"/>
      <c r="VZO46"/>
      <c r="VZP46"/>
      <c r="VZQ46"/>
      <c r="VZR46"/>
      <c r="VZS46"/>
      <c r="VZT46"/>
      <c r="VZU46"/>
      <c r="VZV46"/>
      <c r="VZW46"/>
      <c r="VZX46"/>
      <c r="VZY46"/>
      <c r="VZZ46"/>
      <c r="WAA46"/>
      <c r="WAB46"/>
      <c r="WAC46"/>
      <c r="WAD46"/>
      <c r="WAE46"/>
      <c r="WAF46"/>
      <c r="WAG46"/>
      <c r="WAH46"/>
      <c r="WAI46"/>
      <c r="WAJ46"/>
      <c r="WAK46"/>
      <c r="WAL46"/>
      <c r="WAM46"/>
      <c r="WAN46"/>
      <c r="WAO46"/>
      <c r="WAP46"/>
      <c r="WAQ46"/>
      <c r="WAR46"/>
      <c r="WAS46"/>
      <c r="WAT46"/>
      <c r="WAU46"/>
      <c r="WAV46"/>
      <c r="WAW46"/>
      <c r="WAX46"/>
      <c r="WAY46"/>
      <c r="WAZ46"/>
      <c r="WBA46"/>
      <c r="WBB46"/>
      <c r="WBC46"/>
      <c r="WBD46"/>
      <c r="WBE46"/>
      <c r="WBF46"/>
      <c r="WBG46"/>
      <c r="WBH46"/>
      <c r="WBI46"/>
      <c r="WBJ46"/>
      <c r="WBK46"/>
      <c r="WBL46"/>
      <c r="WBM46"/>
      <c r="WBN46"/>
      <c r="WBO46"/>
      <c r="WBP46"/>
      <c r="WBQ46"/>
      <c r="WBR46"/>
      <c r="WBS46"/>
      <c r="WBT46"/>
      <c r="WBU46"/>
      <c r="WBV46"/>
      <c r="WBW46"/>
      <c r="WBX46"/>
      <c r="WBY46"/>
      <c r="WBZ46"/>
      <c r="WCA46"/>
      <c r="WCB46"/>
      <c r="WCC46"/>
      <c r="WCD46"/>
      <c r="WCE46"/>
      <c r="WCF46"/>
      <c r="WCG46"/>
      <c r="WCH46"/>
      <c r="WCI46"/>
      <c r="WCJ46"/>
      <c r="WCK46"/>
      <c r="WCL46"/>
      <c r="WCM46"/>
      <c r="WCN46"/>
      <c r="WCO46"/>
      <c r="WCP46"/>
      <c r="WCQ46"/>
      <c r="WCR46"/>
      <c r="WCS46"/>
      <c r="WCT46"/>
      <c r="WCU46"/>
      <c r="WCV46"/>
      <c r="WCW46"/>
      <c r="WCX46"/>
      <c r="WCY46"/>
      <c r="WCZ46"/>
      <c r="WDA46"/>
      <c r="WDB46"/>
      <c r="WDC46"/>
      <c r="WDD46"/>
      <c r="WDE46"/>
      <c r="WDF46"/>
      <c r="WDG46"/>
      <c r="WDH46"/>
      <c r="WDI46"/>
      <c r="WDJ46"/>
      <c r="WDK46"/>
      <c r="WDL46"/>
      <c r="WDM46"/>
      <c r="WDN46"/>
      <c r="WDO46"/>
      <c r="WDP46"/>
      <c r="WDQ46"/>
      <c r="WDR46"/>
      <c r="WDS46"/>
      <c r="WDT46"/>
      <c r="WDU46"/>
      <c r="WDV46"/>
      <c r="WDW46"/>
      <c r="WDX46"/>
      <c r="WDY46"/>
      <c r="WDZ46"/>
      <c r="WEA46"/>
      <c r="WEB46"/>
      <c r="WEC46"/>
      <c r="WED46"/>
      <c r="WEE46"/>
      <c r="WEF46"/>
      <c r="WEG46"/>
      <c r="WEH46"/>
      <c r="WEI46"/>
      <c r="WEJ46"/>
      <c r="WEK46"/>
      <c r="WEL46"/>
      <c r="WEM46"/>
      <c r="WEN46"/>
      <c r="WEO46"/>
      <c r="WEP46"/>
      <c r="WEQ46"/>
      <c r="WER46"/>
      <c r="WES46"/>
      <c r="WET46"/>
      <c r="WEU46"/>
      <c r="WEV46"/>
      <c r="WEW46"/>
      <c r="WEX46"/>
      <c r="WEY46"/>
      <c r="WEZ46"/>
      <c r="WFA46"/>
      <c r="WFB46"/>
      <c r="WFC46"/>
      <c r="WFD46"/>
      <c r="WFE46"/>
      <c r="WFF46"/>
      <c r="WFG46"/>
      <c r="WFH46"/>
      <c r="WFI46"/>
      <c r="WFJ46"/>
      <c r="WFK46"/>
      <c r="WFL46"/>
      <c r="WFM46"/>
      <c r="WFN46"/>
      <c r="WFO46"/>
      <c r="WFP46"/>
      <c r="WFQ46"/>
      <c r="WFR46"/>
      <c r="WFS46"/>
      <c r="WFT46"/>
      <c r="WFU46"/>
      <c r="WFV46"/>
      <c r="WFW46"/>
      <c r="WFX46"/>
      <c r="WFY46"/>
      <c r="WFZ46"/>
      <c r="WGA46"/>
      <c r="WGB46"/>
      <c r="WGC46"/>
      <c r="WGD46"/>
      <c r="WGE46"/>
      <c r="WGF46"/>
      <c r="WGG46"/>
      <c r="WGH46"/>
      <c r="WGI46"/>
      <c r="WGJ46"/>
      <c r="WGK46"/>
      <c r="WGL46"/>
      <c r="WGM46"/>
      <c r="WGN46"/>
      <c r="WGO46"/>
      <c r="WGP46"/>
      <c r="WGQ46"/>
      <c r="WGR46"/>
      <c r="WGS46"/>
      <c r="WGT46"/>
      <c r="WGU46"/>
      <c r="WGV46"/>
      <c r="WGW46"/>
      <c r="WGX46"/>
      <c r="WGY46"/>
      <c r="WGZ46"/>
      <c r="WHA46"/>
      <c r="WHB46"/>
      <c r="WHC46"/>
      <c r="WHD46"/>
      <c r="WHE46"/>
      <c r="WHF46"/>
      <c r="WHG46"/>
      <c r="WHH46"/>
      <c r="WHI46"/>
      <c r="WHJ46"/>
      <c r="WHK46"/>
      <c r="WHL46"/>
      <c r="WHM46"/>
      <c r="WHN46"/>
      <c r="WHO46"/>
      <c r="WHP46"/>
      <c r="WHQ46"/>
      <c r="WHR46"/>
      <c r="WHS46"/>
      <c r="WHT46"/>
      <c r="WHU46"/>
      <c r="WHV46"/>
      <c r="WHW46"/>
      <c r="WHX46"/>
      <c r="WHY46"/>
      <c r="WHZ46"/>
      <c r="WIA46"/>
      <c r="WIB46"/>
      <c r="WIC46"/>
      <c r="WID46"/>
      <c r="WIE46"/>
      <c r="WIF46"/>
      <c r="WIG46"/>
      <c r="WIH46"/>
      <c r="WII46"/>
      <c r="WIJ46"/>
      <c r="WIK46"/>
      <c r="WIL46"/>
      <c r="WIM46"/>
      <c r="WIN46"/>
      <c r="WIO46"/>
      <c r="WIP46"/>
      <c r="WIQ46"/>
      <c r="WIR46"/>
      <c r="WIS46"/>
      <c r="WIT46"/>
      <c r="WIU46"/>
      <c r="WIV46"/>
      <c r="WIW46"/>
      <c r="WIX46"/>
      <c r="WIY46"/>
      <c r="WIZ46"/>
      <c r="WJA46"/>
      <c r="WJB46"/>
      <c r="WJC46"/>
      <c r="WJD46"/>
      <c r="WJE46"/>
      <c r="WJF46"/>
      <c r="WJG46"/>
      <c r="WJH46"/>
      <c r="WJI46"/>
      <c r="WJJ46"/>
      <c r="WJK46"/>
      <c r="WJL46"/>
      <c r="WJM46"/>
      <c r="WJN46"/>
      <c r="WJO46"/>
      <c r="WJP46"/>
      <c r="WJQ46"/>
      <c r="WJR46"/>
      <c r="WJS46"/>
      <c r="WJT46"/>
      <c r="WJU46"/>
      <c r="WJV46"/>
      <c r="WJW46"/>
      <c r="WJX46"/>
      <c r="WJY46"/>
      <c r="WJZ46"/>
      <c r="WKA46"/>
      <c r="WKB46"/>
      <c r="WKC46"/>
      <c r="WKD46"/>
      <c r="WKE46"/>
      <c r="WKF46"/>
      <c r="WKG46"/>
      <c r="WKH46"/>
      <c r="WKI46"/>
      <c r="WKJ46"/>
      <c r="WKK46"/>
      <c r="WKL46"/>
      <c r="WKM46"/>
      <c r="WKN46"/>
      <c r="WKO46"/>
      <c r="WKP46"/>
      <c r="WKQ46"/>
      <c r="WKR46"/>
      <c r="WKS46"/>
      <c r="WKT46"/>
      <c r="WKU46"/>
      <c r="WKV46"/>
      <c r="WKW46"/>
      <c r="WKX46"/>
      <c r="WKY46"/>
      <c r="WKZ46"/>
      <c r="WLA46"/>
      <c r="WLB46"/>
      <c r="WLC46"/>
      <c r="WLD46"/>
      <c r="WLE46"/>
      <c r="WLF46"/>
      <c r="WLG46"/>
      <c r="WLH46"/>
      <c r="WLI46"/>
      <c r="WLJ46"/>
      <c r="WLK46"/>
      <c r="WLL46"/>
      <c r="WLM46"/>
      <c r="WLN46"/>
      <c r="WLO46"/>
      <c r="WLP46"/>
      <c r="WLQ46"/>
      <c r="WLR46"/>
      <c r="WLS46"/>
      <c r="WLT46"/>
      <c r="WLU46"/>
      <c r="WLV46"/>
      <c r="WLW46"/>
      <c r="WLX46"/>
      <c r="WLY46"/>
      <c r="WLZ46"/>
      <c r="WMA46"/>
      <c r="WMB46"/>
      <c r="WMC46"/>
      <c r="WMD46"/>
      <c r="WME46"/>
      <c r="WMF46"/>
      <c r="WMG46"/>
      <c r="WMH46"/>
      <c r="WMI46"/>
      <c r="WMJ46"/>
      <c r="WMK46"/>
      <c r="WML46"/>
      <c r="WMM46"/>
      <c r="WMN46"/>
      <c r="WMO46"/>
      <c r="WMP46"/>
      <c r="WMQ46"/>
      <c r="WMR46"/>
      <c r="WMS46"/>
      <c r="WMT46"/>
      <c r="WMU46"/>
      <c r="WMV46"/>
      <c r="WMW46"/>
      <c r="WMX46"/>
      <c r="WMY46"/>
      <c r="WMZ46"/>
      <c r="WNA46"/>
      <c r="WNB46"/>
      <c r="WNC46"/>
      <c r="WND46"/>
      <c r="WNE46"/>
      <c r="WNF46"/>
      <c r="WNG46"/>
      <c r="WNH46"/>
      <c r="WNI46"/>
      <c r="WNJ46"/>
      <c r="WNK46"/>
      <c r="WNL46"/>
      <c r="WNM46"/>
      <c r="WNN46"/>
      <c r="WNO46"/>
      <c r="WNP46"/>
      <c r="WNQ46"/>
      <c r="WNR46"/>
      <c r="WNS46"/>
      <c r="WNT46"/>
      <c r="WNU46"/>
      <c r="WNV46"/>
      <c r="WNW46"/>
      <c r="WNX46"/>
      <c r="WNY46"/>
      <c r="WNZ46"/>
      <c r="WOA46"/>
      <c r="WOB46"/>
      <c r="WOC46"/>
      <c r="WOD46"/>
      <c r="WOE46"/>
      <c r="WOF46"/>
      <c r="WOG46"/>
      <c r="WOH46"/>
      <c r="WOI46"/>
      <c r="WOJ46"/>
      <c r="WOK46"/>
      <c r="WOL46"/>
      <c r="WOM46"/>
      <c r="WON46"/>
      <c r="WOO46"/>
      <c r="WOP46"/>
      <c r="WOQ46"/>
      <c r="WOR46"/>
      <c r="WOS46"/>
      <c r="WOT46"/>
      <c r="WOU46"/>
      <c r="WOV46"/>
      <c r="WOW46"/>
      <c r="WOX46"/>
      <c r="WOY46"/>
      <c r="WOZ46"/>
      <c r="WPA46"/>
      <c r="WPB46"/>
      <c r="WPC46"/>
      <c r="WPD46"/>
      <c r="WPE46"/>
      <c r="WPF46"/>
      <c r="WPG46"/>
      <c r="WPH46"/>
      <c r="WPI46"/>
      <c r="WPJ46"/>
      <c r="WPK46"/>
      <c r="WPL46"/>
      <c r="WPM46"/>
      <c r="WPN46"/>
      <c r="WPO46"/>
      <c r="WPP46"/>
      <c r="WPQ46"/>
      <c r="WPR46"/>
      <c r="WPS46"/>
      <c r="WPT46"/>
      <c r="WPU46"/>
      <c r="WPV46"/>
      <c r="WPW46"/>
      <c r="WPX46"/>
      <c r="WPY46"/>
      <c r="WPZ46"/>
      <c r="WQA46"/>
      <c r="WQB46"/>
      <c r="WQC46"/>
      <c r="WQD46"/>
      <c r="WQE46"/>
      <c r="WQF46"/>
      <c r="WQG46"/>
      <c r="WQH46"/>
      <c r="WQI46"/>
      <c r="WQJ46"/>
      <c r="WQK46"/>
      <c r="WQL46"/>
      <c r="WQM46"/>
      <c r="WQN46"/>
      <c r="WQO46"/>
      <c r="WQP46"/>
      <c r="WQQ46"/>
      <c r="WQR46"/>
      <c r="WQS46"/>
      <c r="WQT46"/>
      <c r="WQU46"/>
      <c r="WQV46"/>
      <c r="WQW46"/>
      <c r="WQX46"/>
      <c r="WQY46"/>
      <c r="WQZ46"/>
      <c r="WRA46"/>
      <c r="WRB46"/>
      <c r="WRC46"/>
      <c r="WRD46"/>
      <c r="WRE46"/>
      <c r="WRF46"/>
      <c r="WRG46"/>
      <c r="WRH46"/>
      <c r="WRI46"/>
      <c r="WRJ46"/>
      <c r="WRK46"/>
      <c r="WRL46"/>
      <c r="WRM46"/>
      <c r="WRN46"/>
      <c r="WRO46"/>
      <c r="WRP46"/>
      <c r="WRQ46"/>
      <c r="WRR46"/>
      <c r="WRS46"/>
      <c r="WRT46"/>
      <c r="WRU46"/>
      <c r="WRV46"/>
      <c r="WRW46"/>
      <c r="WRX46"/>
      <c r="WRY46"/>
      <c r="WRZ46"/>
      <c r="WSA46"/>
      <c r="WSB46"/>
      <c r="WSC46"/>
      <c r="WSD46"/>
      <c r="WSE46"/>
      <c r="WSF46"/>
      <c r="WSG46"/>
      <c r="WSH46"/>
      <c r="WSI46"/>
      <c r="WSJ46"/>
      <c r="WSK46"/>
      <c r="WSL46"/>
      <c r="WSM46"/>
      <c r="WSN46"/>
      <c r="WSO46"/>
      <c r="WSP46"/>
      <c r="WSQ46"/>
      <c r="WSR46"/>
      <c r="WSS46"/>
      <c r="WST46"/>
      <c r="WSU46"/>
      <c r="WSV46"/>
      <c r="WSW46"/>
      <c r="WSX46"/>
      <c r="WSY46"/>
      <c r="WSZ46"/>
      <c r="WTA46"/>
      <c r="WTB46"/>
      <c r="WTC46"/>
      <c r="WTD46"/>
      <c r="WTE46"/>
      <c r="WTF46"/>
      <c r="WTG46"/>
      <c r="WTH46"/>
      <c r="WTI46"/>
      <c r="WTJ46"/>
      <c r="WTK46"/>
      <c r="WTL46"/>
      <c r="WTM46"/>
      <c r="WTN46"/>
      <c r="WTO46"/>
      <c r="WTP46"/>
      <c r="WTQ46"/>
      <c r="WTR46"/>
      <c r="WTS46"/>
      <c r="WTT46"/>
      <c r="WTU46"/>
      <c r="WTV46"/>
      <c r="WTW46"/>
      <c r="WTX46"/>
      <c r="WTY46"/>
      <c r="WTZ46"/>
      <c r="WUA46"/>
      <c r="WUB46"/>
      <c r="WUC46"/>
      <c r="WUD46"/>
      <c r="WUE46"/>
      <c r="WUF46"/>
      <c r="WUG46"/>
      <c r="WUH46"/>
      <c r="WUI46"/>
      <c r="WUJ46"/>
      <c r="WUK46"/>
      <c r="WUL46"/>
      <c r="WUM46"/>
      <c r="WUN46"/>
      <c r="WUO46"/>
      <c r="WUP46"/>
      <c r="WUQ46"/>
      <c r="WUR46"/>
      <c r="WUS46"/>
      <c r="WUT46"/>
      <c r="WUU46"/>
      <c r="WUV46"/>
      <c r="WUW46"/>
      <c r="WUX46"/>
      <c r="WUY46"/>
      <c r="WUZ46"/>
      <c r="WVA46"/>
      <c r="WVB46"/>
      <c r="WVC46"/>
      <c r="WVD46"/>
      <c r="WVE46"/>
      <c r="WVF46"/>
      <c r="WVG46"/>
      <c r="WVH46"/>
      <c r="WVI46"/>
      <c r="WVJ46"/>
      <c r="WVK46"/>
      <c r="WVL46"/>
      <c r="WVM46"/>
      <c r="WVN46"/>
      <c r="WVO46"/>
      <c r="WVP46"/>
      <c r="WVQ46"/>
      <c r="WVR46"/>
      <c r="WVS46"/>
      <c r="WVT46"/>
      <c r="WVU46"/>
      <c r="WVV46"/>
      <c r="WVW46"/>
      <c r="WVX46"/>
      <c r="WVY46"/>
      <c r="WVZ46"/>
      <c r="WWA46"/>
      <c r="WWB46"/>
      <c r="WWC46"/>
      <c r="WWD46"/>
      <c r="WWE46"/>
      <c r="WWF46"/>
      <c r="WWG46"/>
      <c r="WWH46"/>
      <c r="WWI46"/>
      <c r="WWJ46"/>
      <c r="WWK46"/>
      <c r="WWL46"/>
      <c r="WWM46"/>
      <c r="WWN46"/>
      <c r="WWO46"/>
      <c r="WWP46"/>
      <c r="WWQ46"/>
      <c r="WWR46"/>
      <c r="WWS46"/>
      <c r="WWT46"/>
      <c r="WWU46"/>
      <c r="WWV46"/>
      <c r="WWW46"/>
      <c r="WWX46"/>
      <c r="WWY46"/>
      <c r="WWZ46"/>
      <c r="WXA46"/>
      <c r="WXB46"/>
      <c r="WXC46"/>
      <c r="WXD46"/>
      <c r="WXE46"/>
      <c r="WXF46"/>
      <c r="WXG46"/>
      <c r="WXH46"/>
      <c r="WXI46"/>
      <c r="WXJ46"/>
      <c r="WXK46"/>
      <c r="WXL46"/>
      <c r="WXM46"/>
      <c r="WXN46"/>
      <c r="WXO46"/>
      <c r="WXP46"/>
      <c r="WXQ46"/>
      <c r="WXR46"/>
      <c r="WXS46"/>
      <c r="WXT46"/>
      <c r="WXU46"/>
      <c r="WXV46"/>
      <c r="WXW46"/>
      <c r="WXX46"/>
      <c r="WXY46"/>
      <c r="WXZ46"/>
      <c r="WYA46"/>
      <c r="WYB46"/>
      <c r="WYC46"/>
      <c r="WYD46"/>
      <c r="WYE46"/>
      <c r="WYF46"/>
      <c r="WYG46"/>
      <c r="WYH46"/>
      <c r="WYI46"/>
      <c r="WYJ46"/>
      <c r="WYK46"/>
      <c r="WYL46"/>
      <c r="WYM46"/>
      <c r="WYN46"/>
      <c r="WYO46"/>
      <c r="WYP46"/>
      <c r="WYQ46"/>
      <c r="WYR46"/>
      <c r="WYS46"/>
      <c r="WYT46"/>
      <c r="WYU46"/>
      <c r="WYV46"/>
      <c r="WYW46"/>
      <c r="WYX46"/>
      <c r="WYY46"/>
      <c r="WYZ46"/>
      <c r="WZA46"/>
      <c r="WZB46"/>
      <c r="WZC46"/>
      <c r="WZD46"/>
      <c r="WZE46"/>
      <c r="WZF46"/>
      <c r="WZG46"/>
      <c r="WZH46"/>
      <c r="WZI46"/>
      <c r="WZJ46"/>
      <c r="WZK46"/>
      <c r="WZL46"/>
      <c r="WZM46"/>
      <c r="WZN46"/>
      <c r="WZO46"/>
      <c r="WZP46"/>
      <c r="WZQ46"/>
      <c r="WZR46"/>
      <c r="WZS46"/>
      <c r="WZT46"/>
      <c r="WZU46"/>
      <c r="WZV46"/>
      <c r="WZW46"/>
      <c r="WZX46"/>
      <c r="WZY46"/>
      <c r="WZZ46"/>
      <c r="XAA46"/>
      <c r="XAB46"/>
      <c r="XAC46"/>
      <c r="XAD46"/>
      <c r="XAE46"/>
      <c r="XAF46"/>
      <c r="XAG46"/>
      <c r="XAH46"/>
      <c r="XAI46"/>
      <c r="XAJ46"/>
      <c r="XAK46"/>
      <c r="XAL46"/>
      <c r="XAM46"/>
      <c r="XAN46"/>
      <c r="XAO46"/>
      <c r="XAP46"/>
      <c r="XAQ46"/>
      <c r="XAR46"/>
      <c r="XAS46"/>
      <c r="XAT46"/>
      <c r="XAU46"/>
      <c r="XAV46"/>
      <c r="XAW46"/>
      <c r="XAX46"/>
      <c r="XAY46"/>
      <c r="XAZ46"/>
      <c r="XBA46"/>
      <c r="XBB46"/>
      <c r="XBC46"/>
      <c r="XBD46"/>
      <c r="XBE46"/>
      <c r="XBF46"/>
      <c r="XBG46"/>
      <c r="XBH46"/>
      <c r="XBI46"/>
      <c r="XBJ46"/>
      <c r="XBK46"/>
      <c r="XBL46"/>
      <c r="XBM46"/>
      <c r="XBN46"/>
      <c r="XBO46"/>
      <c r="XBP46"/>
      <c r="XBQ46"/>
      <c r="XBR46"/>
      <c r="XBS46"/>
      <c r="XBT46"/>
      <c r="XBU46"/>
      <c r="XBV46"/>
      <c r="XBW46"/>
      <c r="XBX46"/>
      <c r="XBY46"/>
      <c r="XBZ46"/>
      <c r="XCA46"/>
      <c r="XCB46"/>
      <c r="XCC46"/>
      <c r="XCD46"/>
      <c r="XCE46"/>
      <c r="XCF46"/>
      <c r="XCG46"/>
      <c r="XCH46"/>
      <c r="XCI46"/>
      <c r="XCJ46"/>
      <c r="XCK46"/>
      <c r="XCL46"/>
      <c r="XCM46"/>
      <c r="XCN46"/>
      <c r="XCO46"/>
      <c r="XCP46"/>
      <c r="XCQ46"/>
      <c r="XCR46"/>
      <c r="XCS46"/>
      <c r="XCT46"/>
      <c r="XCU46"/>
      <c r="XCV46"/>
      <c r="XCW46"/>
      <c r="XCX46"/>
      <c r="XCY46"/>
      <c r="XCZ46"/>
      <c r="XDA46"/>
      <c r="XDB46"/>
      <c r="XDC46"/>
      <c r="XDD46"/>
      <c r="XDE46"/>
      <c r="XDF46"/>
      <c r="XDG46"/>
      <c r="XDH46"/>
      <c r="XDI46"/>
      <c r="XDJ46"/>
      <c r="XDK46"/>
      <c r="XDL46"/>
      <c r="XDM46"/>
      <c r="XDN46"/>
      <c r="XDO46"/>
      <c r="XDP46"/>
      <c r="XDQ46"/>
      <c r="XDR46"/>
      <c r="XDS46"/>
      <c r="XDT46"/>
      <c r="XDU46"/>
      <c r="XDV46"/>
      <c r="XDW46"/>
      <c r="XDX46"/>
      <c r="XDY46"/>
      <c r="XDZ46"/>
      <c r="XEA46"/>
      <c r="XEB46"/>
      <c r="XEC46"/>
      <c r="XED46"/>
      <c r="XEE46"/>
      <c r="XEF46"/>
      <c r="XEG46"/>
      <c r="XEH46"/>
      <c r="XEI46"/>
      <c r="XEJ46"/>
      <c r="XEK46"/>
      <c r="XEL46"/>
      <c r="XEM46"/>
      <c r="XEN46"/>
      <c r="XEO46"/>
      <c r="XEP46"/>
      <c r="XEQ46"/>
      <c r="XER46"/>
      <c r="XES46"/>
      <c r="XET46"/>
      <c r="XEU46"/>
      <c r="XEV46"/>
      <c r="XEW46"/>
      <c r="XEX46"/>
      <c r="XEY46"/>
      <c r="XEZ46"/>
      <c r="XFA46"/>
    </row>
    <row r="47" spans="1:16381" ht="18" thickTop="1" thickBot="1" x14ac:dyDescent="0.25">
      <c r="A47" s="169" t="str">
        <f>A21</f>
        <v>sectio gr 1 + 2b</v>
      </c>
      <c r="B47" s="169">
        <f>B21</f>
        <v>0</v>
      </c>
      <c r="C47" s="169">
        <f>C21</f>
        <v>0</v>
      </c>
      <c r="D47" s="176">
        <f t="shared" ref="D47:AS47" si="20">D21</f>
        <v>0.12277580071174377</v>
      </c>
      <c r="E47" s="176">
        <f t="shared" si="20"/>
        <v>0.10298102981029811</v>
      </c>
      <c r="F47" s="176">
        <f t="shared" si="20"/>
        <v>0.1276595744680851</v>
      </c>
      <c r="G47" s="176">
        <f t="shared" si="20"/>
        <v>8.4449021627188467E-2</v>
      </c>
      <c r="H47" s="176">
        <f t="shared" si="20"/>
        <v>0.1317365269461078</v>
      </c>
      <c r="I47" s="176">
        <f t="shared" si="20"/>
        <v>0.15329768270944741</v>
      </c>
      <c r="J47" s="176">
        <f t="shared" si="20"/>
        <v>0.16327019899304723</v>
      </c>
      <c r="K47" s="176">
        <f t="shared" si="20"/>
        <v>0.11581920903954802</v>
      </c>
      <c r="L47" s="176">
        <f t="shared" si="20"/>
        <v>0.10737704918032787</v>
      </c>
      <c r="M47" s="176">
        <f t="shared" si="20"/>
        <v>0.10749185667752444</v>
      </c>
      <c r="N47" s="176">
        <f t="shared" si="20"/>
        <v>8.2987551867219914E-2</v>
      </c>
      <c r="O47" s="176">
        <f t="shared" si="20"/>
        <v>0.10144927536231885</v>
      </c>
      <c r="P47" s="176">
        <f t="shared" si="20"/>
        <v>0.1279826464208243</v>
      </c>
      <c r="Q47" s="176">
        <f t="shared" si="20"/>
        <v>0.13824884792626729</v>
      </c>
      <c r="R47" s="176">
        <f t="shared" si="20"/>
        <v>0.10757575757575757</v>
      </c>
      <c r="S47" s="176">
        <f t="shared" si="20"/>
        <v>8.6188992731048811E-2</v>
      </c>
      <c r="T47" s="176">
        <f t="shared" si="20"/>
        <v>0.11398176291793313</v>
      </c>
      <c r="U47" s="176">
        <f t="shared" si="20"/>
        <v>0.14391143911439114</v>
      </c>
      <c r="V47" s="176">
        <f>V21</f>
        <v>0.14583333333333334</v>
      </c>
      <c r="W47" s="176">
        <f t="shared" si="20"/>
        <v>0.10323709536307961</v>
      </c>
      <c r="X47" s="176">
        <f t="shared" si="20"/>
        <v>0.10663198959687907</v>
      </c>
      <c r="Y47" s="176">
        <f t="shared" si="20"/>
        <v>9.6000000000000002E-2</v>
      </c>
      <c r="Z47" s="176">
        <f t="shared" si="20"/>
        <v>0.11610486891385768</v>
      </c>
      <c r="AA47" s="176">
        <f t="shared" si="20"/>
        <v>0.14269141531322505</v>
      </c>
      <c r="AB47" s="176">
        <f t="shared" si="20"/>
        <v>0.12202043132803632</v>
      </c>
      <c r="AC47" s="176">
        <f t="shared" si="20"/>
        <v>0.14223951578037181</v>
      </c>
      <c r="AD47" s="176">
        <f t="shared" si="20"/>
        <v>0.14435389988358557</v>
      </c>
      <c r="AE47" s="176">
        <f t="shared" si="20"/>
        <v>0.15260196905766527</v>
      </c>
      <c r="AF47" s="176">
        <f t="shared" si="20"/>
        <v>0.10639032815198618</v>
      </c>
      <c r="AG47" s="176">
        <f t="shared" si="20"/>
        <v>0.13627992633517497</v>
      </c>
      <c r="AH47" s="176">
        <f t="shared" si="20"/>
        <v>0.10748560460652591</v>
      </c>
      <c r="AI47" s="176">
        <f t="shared" si="20"/>
        <v>0.16691285081240767</v>
      </c>
      <c r="AJ47" s="176">
        <f t="shared" si="20"/>
        <v>0.14588859416445624</v>
      </c>
      <c r="AK47" s="176">
        <f t="shared" si="20"/>
        <v>0.12748538011695906</v>
      </c>
      <c r="AL47" s="176">
        <f t="shared" si="20"/>
        <v>0.13197969543147209</v>
      </c>
      <c r="AM47" s="176">
        <f t="shared" si="20"/>
        <v>9.1194968553459113E-2</v>
      </c>
      <c r="AN47" s="176">
        <f t="shared" si="20"/>
        <v>0.15129151291512916</v>
      </c>
      <c r="AO47" s="176">
        <f t="shared" si="20"/>
        <v>0.16365461847389559</v>
      </c>
      <c r="AP47" s="176">
        <f t="shared" si="20"/>
        <v>0.11134903640256959</v>
      </c>
      <c r="AQ47" s="176">
        <f t="shared" si="20"/>
        <v>0.11148648648648649</v>
      </c>
      <c r="AR47" s="176">
        <f t="shared" si="20"/>
        <v>0.12676056338028169</v>
      </c>
      <c r="AS47" s="176">
        <f t="shared" si="20"/>
        <v>0.13062098501070663</v>
      </c>
      <c r="AT47" s="176"/>
      <c r="AU47" s="168">
        <f>MAX(D47:AS47)</f>
        <v>0.16691285081240767</v>
      </c>
      <c r="AV47" s="168">
        <f>MIN(D47:AU47)</f>
        <v>8.2987551867219914E-2</v>
      </c>
      <c r="AW47" s="177">
        <f>AVERAGE(D47:AS47)</f>
        <v>0.12380188794025299</v>
      </c>
      <c r="AX47" s="177">
        <f>MEDIAN(D47:AS47)</f>
        <v>0.12476818204601273</v>
      </c>
      <c r="AY47"/>
      <c r="AZ47"/>
      <c r="BA47"/>
      <c r="BB47"/>
      <c r="BC47"/>
      <c r="BD47" s="4"/>
      <c r="BE47" s="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  <c r="AMG47"/>
      <c r="AMH47"/>
      <c r="AMI47"/>
      <c r="AMJ47"/>
      <c r="AMK47"/>
      <c r="AML47"/>
      <c r="AMM47"/>
      <c r="AMN47"/>
      <c r="AMO47"/>
      <c r="AMP47"/>
      <c r="AMQ47"/>
      <c r="AMR47"/>
      <c r="AMS47"/>
      <c r="AMT47"/>
      <c r="AMU47"/>
      <c r="AMV47"/>
      <c r="AMW47"/>
      <c r="AMX47"/>
      <c r="AMY47"/>
      <c r="AMZ47"/>
      <c r="ANA47"/>
      <c r="ANB47"/>
      <c r="ANC47"/>
      <c r="AND47"/>
      <c r="ANE47"/>
      <c r="ANF47"/>
      <c r="ANG47"/>
      <c r="ANH47"/>
      <c r="ANI47"/>
      <c r="ANJ47"/>
      <c r="ANK47"/>
      <c r="ANL47"/>
      <c r="ANM47"/>
      <c r="ANN47"/>
      <c r="ANO47"/>
      <c r="ANP47"/>
      <c r="ANQ47"/>
      <c r="ANR47"/>
      <c r="ANS47"/>
      <c r="ANT47"/>
      <c r="ANU47"/>
      <c r="ANV47"/>
      <c r="ANW47"/>
      <c r="ANX47"/>
      <c r="ANY47"/>
      <c r="ANZ47"/>
      <c r="AOA47"/>
      <c r="AOB47"/>
      <c r="AOC47"/>
      <c r="AOD47"/>
      <c r="AOE47"/>
      <c r="AOF47"/>
      <c r="AOG47"/>
      <c r="AOH47"/>
      <c r="AOI47"/>
      <c r="AOJ47"/>
      <c r="AOK47"/>
      <c r="AOL47"/>
      <c r="AOM47"/>
      <c r="AON47"/>
      <c r="AOO47"/>
      <c r="AOP47"/>
      <c r="AOQ47"/>
      <c r="AOR47"/>
      <c r="AOS47"/>
      <c r="AOT47"/>
      <c r="AOU47"/>
      <c r="AOV47"/>
      <c r="AOW47"/>
      <c r="AOX47"/>
      <c r="AOY47"/>
      <c r="AOZ47"/>
      <c r="APA47"/>
      <c r="APB47"/>
      <c r="APC47"/>
      <c r="APD47"/>
      <c r="APE47"/>
      <c r="APF47"/>
      <c r="APG47"/>
      <c r="APH47"/>
      <c r="API47"/>
      <c r="APJ47"/>
      <c r="APK47"/>
      <c r="APL47"/>
      <c r="APM47"/>
      <c r="APN47"/>
      <c r="APO47"/>
      <c r="APP47"/>
      <c r="APQ47"/>
      <c r="APR47"/>
      <c r="APS47"/>
      <c r="APT47"/>
      <c r="APU47"/>
      <c r="APV47"/>
      <c r="APW47"/>
      <c r="APX47"/>
      <c r="APY47"/>
      <c r="APZ47"/>
      <c r="AQA47"/>
      <c r="AQB47"/>
      <c r="AQC47"/>
      <c r="AQD47"/>
      <c r="AQE47"/>
      <c r="AQF47"/>
      <c r="AQG47"/>
      <c r="AQH47"/>
      <c r="AQI47"/>
      <c r="AQJ47"/>
      <c r="AQK47"/>
      <c r="AQL47"/>
      <c r="AQM47"/>
      <c r="AQN47"/>
      <c r="AQO47"/>
      <c r="AQP47"/>
      <c r="AQQ47"/>
      <c r="AQR47"/>
      <c r="AQS47"/>
      <c r="AQT47"/>
      <c r="AQU47"/>
      <c r="AQV47"/>
      <c r="AQW47"/>
      <c r="AQX47"/>
      <c r="AQY47"/>
      <c r="AQZ47"/>
      <c r="ARA47"/>
      <c r="ARB47"/>
      <c r="ARC47"/>
      <c r="ARD47"/>
      <c r="ARE47"/>
      <c r="ARF47"/>
      <c r="ARG47"/>
      <c r="ARH47"/>
      <c r="ARI47"/>
      <c r="ARJ47"/>
      <c r="ARK47"/>
      <c r="ARL47"/>
      <c r="ARM47"/>
      <c r="ARN47"/>
      <c r="ARO47"/>
      <c r="ARP47"/>
      <c r="ARQ47"/>
      <c r="ARR47"/>
      <c r="ARS47"/>
      <c r="ART47"/>
      <c r="ARU47"/>
      <c r="ARV47"/>
      <c r="ARW47"/>
      <c r="ARX47"/>
      <c r="ARY47"/>
      <c r="ARZ47"/>
      <c r="ASA47"/>
      <c r="ASB47"/>
      <c r="ASC47"/>
      <c r="ASD47"/>
      <c r="ASE47"/>
      <c r="ASF47"/>
      <c r="ASG47"/>
      <c r="ASH47"/>
      <c r="ASI47"/>
      <c r="ASJ47"/>
      <c r="ASK47"/>
      <c r="ASL47"/>
      <c r="ASM47"/>
      <c r="ASN47"/>
      <c r="ASO47"/>
      <c r="ASP47"/>
      <c r="ASQ47"/>
      <c r="ASR47"/>
      <c r="ASS47"/>
      <c r="AST47"/>
      <c r="ASU47"/>
      <c r="ASV47"/>
      <c r="ASW47"/>
      <c r="ASX47"/>
      <c r="ASY47"/>
      <c r="ASZ47"/>
      <c r="ATA47"/>
      <c r="ATB47"/>
      <c r="ATC47"/>
      <c r="ATD47"/>
      <c r="ATE47"/>
      <c r="ATF47"/>
      <c r="ATG47"/>
      <c r="ATH47"/>
      <c r="ATI47"/>
      <c r="ATJ47"/>
      <c r="ATK47"/>
      <c r="ATL47"/>
      <c r="ATM47"/>
      <c r="ATN47"/>
      <c r="ATO47"/>
      <c r="ATP47"/>
      <c r="ATQ47"/>
      <c r="ATR47"/>
      <c r="ATS47"/>
      <c r="ATT47"/>
      <c r="ATU47"/>
      <c r="ATV47"/>
      <c r="ATW47"/>
      <c r="ATX47"/>
      <c r="ATY47"/>
      <c r="ATZ47"/>
      <c r="AUA47"/>
      <c r="AUB47"/>
      <c r="AUC47"/>
      <c r="AUD47"/>
      <c r="AUE47"/>
      <c r="AUF47"/>
      <c r="AUG47"/>
      <c r="AUH47"/>
      <c r="AUI47"/>
      <c r="AUJ47"/>
      <c r="AUK47"/>
      <c r="AUL47"/>
      <c r="AUM47"/>
      <c r="AUN47"/>
      <c r="AUO47"/>
      <c r="AUP47"/>
      <c r="AUQ47"/>
      <c r="AUR47"/>
      <c r="AUS47"/>
      <c r="AUT47"/>
      <c r="AUU47"/>
      <c r="AUV47"/>
      <c r="AUW47"/>
      <c r="AUX47"/>
      <c r="AUY47"/>
      <c r="AUZ47"/>
      <c r="AVA47"/>
      <c r="AVB47"/>
      <c r="AVC47"/>
      <c r="AVD47"/>
      <c r="AVE47"/>
      <c r="AVF47"/>
      <c r="AVG47"/>
      <c r="AVH47"/>
      <c r="AVI47"/>
      <c r="AVJ47"/>
      <c r="AVK47"/>
      <c r="AVL47"/>
      <c r="AVM47"/>
      <c r="AVN47"/>
      <c r="AVO47"/>
      <c r="AVP47"/>
      <c r="AVQ47"/>
      <c r="AVR47"/>
      <c r="AVS47"/>
      <c r="AVT47"/>
      <c r="AVU47"/>
      <c r="AVV47"/>
      <c r="AVW47"/>
      <c r="AVX47"/>
      <c r="AVY47"/>
      <c r="AVZ47"/>
      <c r="AWA47"/>
      <c r="AWB47"/>
      <c r="AWC47"/>
      <c r="AWD47"/>
      <c r="AWE47"/>
      <c r="AWF47"/>
      <c r="AWG47"/>
      <c r="AWH47"/>
      <c r="AWI47"/>
      <c r="AWJ47"/>
      <c r="AWK47"/>
      <c r="AWL47"/>
      <c r="AWM47"/>
      <c r="AWN47"/>
      <c r="AWO47"/>
      <c r="AWP47"/>
      <c r="AWQ47"/>
      <c r="AWR47"/>
      <c r="AWS47"/>
      <c r="AWT47"/>
      <c r="AWU47"/>
      <c r="AWV47"/>
      <c r="AWW47"/>
      <c r="AWX47"/>
      <c r="AWY47"/>
      <c r="AWZ47"/>
      <c r="AXA47"/>
      <c r="AXB47"/>
      <c r="AXC47"/>
      <c r="AXD47"/>
      <c r="AXE47"/>
      <c r="AXF47"/>
      <c r="AXG47"/>
      <c r="AXH47"/>
      <c r="AXI47"/>
      <c r="AXJ47"/>
      <c r="AXK47"/>
      <c r="AXL47"/>
      <c r="AXM47"/>
      <c r="AXN47"/>
      <c r="AXO47"/>
      <c r="AXP47"/>
      <c r="AXQ47"/>
      <c r="AXR47"/>
      <c r="AXS47"/>
      <c r="AXT47"/>
      <c r="AXU47"/>
      <c r="AXV47"/>
      <c r="AXW47"/>
      <c r="AXX47"/>
      <c r="AXY47"/>
      <c r="AXZ47"/>
      <c r="AYA47"/>
      <c r="AYB47"/>
      <c r="AYC47"/>
      <c r="AYD47"/>
      <c r="AYE47"/>
      <c r="AYF47"/>
      <c r="AYG47"/>
      <c r="AYH47"/>
      <c r="AYI47"/>
      <c r="AYJ47"/>
      <c r="AYK47"/>
      <c r="AYL47"/>
      <c r="AYM47"/>
      <c r="AYN47"/>
      <c r="AYO47"/>
      <c r="AYP47"/>
      <c r="AYQ47"/>
      <c r="AYR47"/>
      <c r="AYS47"/>
      <c r="AYT47"/>
      <c r="AYU47"/>
      <c r="AYV47"/>
      <c r="AYW47"/>
      <c r="AYX47"/>
      <c r="AYY47"/>
      <c r="AYZ47"/>
      <c r="AZA47"/>
      <c r="AZB47"/>
      <c r="AZC47"/>
      <c r="AZD47"/>
      <c r="AZE47"/>
      <c r="AZF47"/>
      <c r="AZG47"/>
      <c r="AZH47"/>
      <c r="AZI47"/>
      <c r="AZJ47"/>
      <c r="AZK47"/>
      <c r="AZL47"/>
      <c r="AZM47"/>
      <c r="AZN47"/>
      <c r="AZO47"/>
      <c r="AZP47"/>
      <c r="AZQ47"/>
      <c r="AZR47"/>
      <c r="AZS47"/>
      <c r="AZT47"/>
      <c r="AZU47"/>
      <c r="AZV47"/>
      <c r="AZW47"/>
      <c r="AZX47"/>
      <c r="AZY47"/>
      <c r="AZZ47"/>
      <c r="BAA47"/>
      <c r="BAB47"/>
      <c r="BAC47"/>
      <c r="BAD47"/>
      <c r="BAE47"/>
      <c r="BAF47"/>
      <c r="BAG47"/>
      <c r="BAH47"/>
      <c r="BAI47"/>
      <c r="BAJ47"/>
      <c r="BAK47"/>
      <c r="BAL47"/>
      <c r="BAM47"/>
      <c r="BAN47"/>
      <c r="BAO47"/>
      <c r="BAP47"/>
      <c r="BAQ47"/>
      <c r="BAR47"/>
      <c r="BAS47"/>
      <c r="BAT47"/>
      <c r="BAU47"/>
      <c r="BAV47"/>
      <c r="BAW47"/>
      <c r="BAX47"/>
      <c r="BAY47"/>
      <c r="BAZ47"/>
      <c r="BBA47"/>
      <c r="BBB47"/>
      <c r="BBC47"/>
      <c r="BBD47"/>
      <c r="BBE47"/>
      <c r="BBF47"/>
      <c r="BBG47"/>
      <c r="BBH47"/>
      <c r="BBI47"/>
      <c r="BBJ47"/>
      <c r="BBK47"/>
      <c r="BBL47"/>
      <c r="BBM47"/>
      <c r="BBN47"/>
      <c r="BBO47"/>
      <c r="BBP47"/>
      <c r="BBQ47"/>
      <c r="BBR47"/>
      <c r="BBS47"/>
      <c r="BBT47"/>
      <c r="BBU47"/>
      <c r="BBV47"/>
      <c r="BBW47"/>
      <c r="BBX47"/>
      <c r="BBY47"/>
      <c r="BBZ47"/>
      <c r="BCA47"/>
      <c r="BCB47"/>
      <c r="BCC47"/>
      <c r="BCD47"/>
      <c r="BCE47"/>
      <c r="BCF47"/>
      <c r="BCG47"/>
      <c r="BCH47"/>
      <c r="BCI47"/>
      <c r="BCJ47"/>
      <c r="BCK47"/>
      <c r="BCL47"/>
      <c r="BCM47"/>
      <c r="BCN47"/>
      <c r="BCO47"/>
      <c r="BCP47"/>
      <c r="BCQ47"/>
      <c r="BCR47"/>
      <c r="BCS47"/>
      <c r="BCT47"/>
      <c r="BCU47"/>
      <c r="BCV47"/>
      <c r="BCW47"/>
      <c r="BCX47"/>
      <c r="BCY47"/>
      <c r="BCZ47"/>
      <c r="BDA47"/>
      <c r="BDB47"/>
      <c r="BDC47"/>
      <c r="BDD47"/>
      <c r="BDE47"/>
      <c r="BDF47"/>
      <c r="BDG47"/>
      <c r="BDH47"/>
      <c r="BDI47"/>
      <c r="BDJ47"/>
      <c r="BDK47"/>
      <c r="BDL47"/>
      <c r="BDM47"/>
      <c r="BDN47"/>
      <c r="BDO47"/>
      <c r="BDP47"/>
      <c r="BDQ47"/>
      <c r="BDR47"/>
      <c r="BDS47"/>
      <c r="BDT47"/>
      <c r="BDU47"/>
      <c r="BDV47"/>
      <c r="BDW47"/>
      <c r="BDX47"/>
      <c r="BDY47"/>
      <c r="BDZ47"/>
      <c r="BEA47"/>
      <c r="BEB47"/>
      <c r="BEC47"/>
      <c r="BED47"/>
      <c r="BEE47"/>
      <c r="BEF47"/>
      <c r="BEG47"/>
      <c r="BEH47"/>
      <c r="BEI47"/>
      <c r="BEJ47"/>
      <c r="BEK47"/>
      <c r="BEL47"/>
      <c r="BEM47"/>
      <c r="BEN47"/>
      <c r="BEO47"/>
      <c r="BEP47"/>
      <c r="BEQ47"/>
      <c r="BER47"/>
      <c r="BES47"/>
      <c r="BET47"/>
      <c r="BEU47"/>
      <c r="BEV47"/>
      <c r="BEW47"/>
      <c r="BEX47"/>
      <c r="BEY47"/>
      <c r="BEZ47"/>
      <c r="BFA47"/>
      <c r="BFB47"/>
      <c r="BFC47"/>
      <c r="BFD47"/>
      <c r="BFE47"/>
      <c r="BFF47"/>
      <c r="BFG47"/>
      <c r="BFH47"/>
      <c r="BFI47"/>
      <c r="BFJ47"/>
      <c r="BFK47"/>
      <c r="BFL47"/>
      <c r="BFM47"/>
      <c r="BFN47"/>
      <c r="BFO47"/>
      <c r="BFP47"/>
      <c r="BFQ47"/>
      <c r="BFR47"/>
      <c r="BFS47"/>
      <c r="BFT47"/>
      <c r="BFU47"/>
      <c r="BFV47"/>
      <c r="BFW47"/>
      <c r="BFX47"/>
      <c r="BFY47"/>
      <c r="BFZ47"/>
      <c r="BGA47"/>
      <c r="BGB47"/>
      <c r="BGC47"/>
      <c r="BGD47"/>
      <c r="BGE47"/>
      <c r="BGF47"/>
      <c r="BGG47"/>
      <c r="BGH47"/>
      <c r="BGI47"/>
      <c r="BGJ47"/>
      <c r="BGK47"/>
      <c r="BGL47"/>
      <c r="BGM47"/>
      <c r="BGN47"/>
      <c r="BGO47"/>
      <c r="BGP47"/>
      <c r="BGQ47"/>
      <c r="BGR47"/>
      <c r="BGS47"/>
      <c r="BGT47"/>
      <c r="BGU47"/>
      <c r="BGV47"/>
      <c r="BGW47"/>
      <c r="BGX47"/>
      <c r="BGY47"/>
      <c r="BGZ47"/>
      <c r="BHA47"/>
      <c r="BHB47"/>
      <c r="BHC47"/>
      <c r="BHD47"/>
      <c r="BHE47"/>
      <c r="BHF47"/>
      <c r="BHG47"/>
      <c r="BHH47"/>
      <c r="BHI47"/>
      <c r="BHJ47"/>
      <c r="BHK47"/>
      <c r="BHL47"/>
      <c r="BHM47"/>
      <c r="BHN47"/>
      <c r="BHO47"/>
      <c r="BHP47"/>
      <c r="BHQ47"/>
      <c r="BHR47"/>
      <c r="BHS47"/>
      <c r="BHT47"/>
      <c r="BHU47"/>
      <c r="BHV47"/>
      <c r="BHW47"/>
      <c r="BHX47"/>
      <c r="BHY47"/>
      <c r="BHZ47"/>
      <c r="BIA47"/>
      <c r="BIB47"/>
      <c r="BIC47"/>
      <c r="BID47"/>
      <c r="BIE47"/>
      <c r="BIF47"/>
      <c r="BIG47"/>
      <c r="BIH47"/>
      <c r="BII47"/>
      <c r="BIJ47"/>
      <c r="BIK47"/>
      <c r="BIL47"/>
      <c r="BIM47"/>
      <c r="BIN47"/>
      <c r="BIO47"/>
      <c r="BIP47"/>
      <c r="BIQ47"/>
      <c r="BIR47"/>
      <c r="BIS47"/>
      <c r="BIT47"/>
      <c r="BIU47"/>
      <c r="BIV47"/>
      <c r="BIW47"/>
      <c r="BIX47"/>
      <c r="BIY47"/>
      <c r="BIZ47"/>
      <c r="BJA47"/>
      <c r="BJB47"/>
      <c r="BJC47"/>
      <c r="BJD47"/>
      <c r="BJE47"/>
      <c r="BJF47"/>
      <c r="BJG47"/>
      <c r="BJH47"/>
      <c r="BJI47"/>
      <c r="BJJ47"/>
      <c r="BJK47"/>
      <c r="BJL47"/>
      <c r="BJM47"/>
      <c r="BJN47"/>
      <c r="BJO47"/>
      <c r="BJP47"/>
      <c r="BJQ47"/>
      <c r="BJR47"/>
      <c r="BJS47"/>
      <c r="BJT47"/>
      <c r="BJU47"/>
      <c r="BJV47"/>
      <c r="BJW47"/>
      <c r="BJX47"/>
      <c r="BJY47"/>
      <c r="BJZ47"/>
      <c r="BKA47"/>
      <c r="BKB47"/>
      <c r="BKC47"/>
      <c r="BKD47"/>
      <c r="BKE47"/>
      <c r="BKF47"/>
      <c r="BKG47"/>
      <c r="BKH47"/>
      <c r="BKI47"/>
      <c r="BKJ47"/>
      <c r="BKK47"/>
      <c r="BKL47"/>
      <c r="BKM47"/>
      <c r="BKN47"/>
      <c r="BKO47"/>
      <c r="BKP47"/>
      <c r="BKQ47"/>
      <c r="BKR47"/>
      <c r="BKS47"/>
      <c r="BKT47"/>
      <c r="BKU47"/>
      <c r="BKV47"/>
      <c r="BKW47"/>
      <c r="BKX47"/>
      <c r="BKY47"/>
      <c r="BKZ47"/>
      <c r="BLA47"/>
      <c r="BLB47"/>
      <c r="BLC47"/>
      <c r="BLD47"/>
      <c r="BLE47"/>
      <c r="BLF47"/>
      <c r="BLG47"/>
      <c r="BLH47"/>
      <c r="BLI47"/>
      <c r="BLJ47"/>
      <c r="BLK47"/>
      <c r="BLL47"/>
      <c r="BLM47"/>
      <c r="BLN47"/>
      <c r="BLO47"/>
      <c r="BLP47"/>
      <c r="BLQ47"/>
      <c r="BLR47"/>
      <c r="BLS47"/>
      <c r="BLT47"/>
      <c r="BLU47"/>
      <c r="BLV47"/>
      <c r="BLW47"/>
      <c r="BLX47"/>
      <c r="BLY47"/>
      <c r="BLZ47"/>
      <c r="BMA47"/>
      <c r="BMB47"/>
      <c r="BMC47"/>
      <c r="BMD47"/>
      <c r="BME47"/>
      <c r="BMF47"/>
      <c r="BMG47"/>
      <c r="BMH47"/>
      <c r="BMI47"/>
      <c r="BMJ47"/>
      <c r="BMK47"/>
      <c r="BML47"/>
      <c r="BMM47"/>
      <c r="BMN47"/>
      <c r="BMO47"/>
      <c r="BMP47"/>
      <c r="BMQ47"/>
      <c r="BMR47"/>
      <c r="BMS47"/>
      <c r="BMT47"/>
      <c r="BMU47"/>
      <c r="BMV47"/>
      <c r="BMW47"/>
      <c r="BMX47"/>
      <c r="BMY47"/>
      <c r="BMZ47"/>
      <c r="BNA47"/>
      <c r="BNB47"/>
      <c r="BNC47"/>
      <c r="BND47"/>
      <c r="BNE47"/>
      <c r="BNF47"/>
      <c r="BNG47"/>
      <c r="BNH47"/>
      <c r="BNI47"/>
      <c r="BNJ47"/>
      <c r="BNK47"/>
      <c r="BNL47"/>
      <c r="BNM47"/>
      <c r="BNN47"/>
      <c r="BNO47"/>
      <c r="BNP47"/>
      <c r="BNQ47"/>
      <c r="BNR47"/>
      <c r="BNS47"/>
      <c r="BNT47"/>
      <c r="BNU47"/>
      <c r="BNV47"/>
      <c r="BNW47"/>
      <c r="BNX47"/>
      <c r="BNY47"/>
      <c r="BNZ47"/>
      <c r="BOA47"/>
      <c r="BOB47"/>
      <c r="BOC47"/>
      <c r="BOD47"/>
      <c r="BOE47"/>
      <c r="BOF47"/>
      <c r="BOG47"/>
      <c r="BOH47"/>
      <c r="BOI47"/>
      <c r="BOJ47"/>
      <c r="BOK47"/>
      <c r="BOL47"/>
      <c r="BOM47"/>
      <c r="BON47"/>
      <c r="BOO47"/>
      <c r="BOP47"/>
      <c r="BOQ47"/>
      <c r="BOR47"/>
      <c r="BOS47"/>
      <c r="BOT47"/>
      <c r="BOU47"/>
      <c r="BOV47"/>
      <c r="BOW47"/>
      <c r="BOX47"/>
      <c r="BOY47"/>
      <c r="BOZ47"/>
      <c r="BPA47"/>
      <c r="BPB47"/>
      <c r="BPC47"/>
      <c r="BPD47"/>
      <c r="BPE47"/>
      <c r="BPF47"/>
      <c r="BPG47"/>
      <c r="BPH47"/>
      <c r="BPI47"/>
      <c r="BPJ47"/>
      <c r="BPK47"/>
      <c r="BPL47"/>
      <c r="BPM47"/>
      <c r="BPN47"/>
      <c r="BPO47"/>
      <c r="BPP47"/>
      <c r="BPQ47"/>
      <c r="BPR47"/>
      <c r="BPS47"/>
      <c r="BPT47"/>
      <c r="BPU47"/>
      <c r="BPV47"/>
      <c r="BPW47"/>
      <c r="BPX47"/>
      <c r="BPY47"/>
      <c r="BPZ47"/>
      <c r="BQA47"/>
      <c r="BQB47"/>
      <c r="BQC47"/>
      <c r="BQD47"/>
      <c r="BQE47"/>
      <c r="BQF47"/>
      <c r="BQG47"/>
      <c r="BQH47"/>
      <c r="BQI47"/>
      <c r="BQJ47"/>
      <c r="BQK47"/>
      <c r="BQL47"/>
      <c r="BQM47"/>
      <c r="BQN47"/>
      <c r="BQO47"/>
      <c r="BQP47"/>
      <c r="BQQ47"/>
      <c r="BQR47"/>
      <c r="BQS47"/>
      <c r="BQT47"/>
      <c r="BQU47"/>
      <c r="BQV47"/>
      <c r="BQW47"/>
      <c r="BQX47"/>
      <c r="BQY47"/>
      <c r="BQZ47"/>
      <c r="BRA47"/>
      <c r="BRB47"/>
      <c r="BRC47"/>
      <c r="BRD47"/>
      <c r="BRE47"/>
      <c r="BRF47"/>
      <c r="BRG47"/>
      <c r="BRH47"/>
      <c r="BRI47"/>
      <c r="BRJ47"/>
      <c r="BRK47"/>
      <c r="BRL47"/>
      <c r="BRM47"/>
      <c r="BRN47"/>
      <c r="BRO47"/>
      <c r="BRP47"/>
      <c r="BRQ47"/>
      <c r="BRR47"/>
      <c r="BRS47"/>
      <c r="BRT47"/>
      <c r="BRU47"/>
      <c r="BRV47"/>
      <c r="BRW47"/>
      <c r="BRX47"/>
      <c r="BRY47"/>
      <c r="BRZ47"/>
      <c r="BSA47"/>
      <c r="BSB47"/>
      <c r="BSC47"/>
      <c r="BSD47"/>
      <c r="BSE47"/>
      <c r="BSF47"/>
      <c r="BSG47"/>
      <c r="BSH47"/>
      <c r="BSI47"/>
      <c r="BSJ47"/>
      <c r="BSK47"/>
      <c r="BSL47"/>
      <c r="BSM47"/>
      <c r="BSN47"/>
      <c r="BSO47"/>
      <c r="BSP47"/>
      <c r="BSQ47"/>
      <c r="BSR47"/>
      <c r="BSS47"/>
      <c r="BST47"/>
      <c r="BSU47"/>
      <c r="BSV47"/>
      <c r="BSW47"/>
      <c r="BSX47"/>
      <c r="BSY47"/>
      <c r="BSZ47"/>
      <c r="BTA47"/>
      <c r="BTB47"/>
      <c r="BTC47"/>
      <c r="BTD47"/>
      <c r="BTE47"/>
      <c r="BTF47"/>
      <c r="BTG47"/>
      <c r="BTH47"/>
      <c r="BTI47"/>
      <c r="BTJ47"/>
      <c r="BTK47"/>
      <c r="BTL47"/>
      <c r="BTM47"/>
      <c r="BTN47"/>
      <c r="BTO47"/>
      <c r="BTP47"/>
      <c r="BTQ47"/>
      <c r="BTR47"/>
      <c r="BTS47"/>
      <c r="BTT47"/>
      <c r="BTU47"/>
      <c r="BTV47"/>
      <c r="BTW47"/>
      <c r="BTX47"/>
      <c r="BTY47"/>
      <c r="BTZ47"/>
      <c r="BUA47"/>
      <c r="BUB47"/>
      <c r="BUC47"/>
      <c r="BUD47"/>
      <c r="BUE47"/>
      <c r="BUF47"/>
      <c r="BUG47"/>
      <c r="BUH47"/>
      <c r="BUI47"/>
      <c r="BUJ47"/>
      <c r="BUK47"/>
      <c r="BUL47"/>
      <c r="BUM47"/>
      <c r="BUN47"/>
      <c r="BUO47"/>
      <c r="BUP47"/>
      <c r="BUQ47"/>
      <c r="BUR47"/>
      <c r="BUS47"/>
      <c r="BUT47"/>
      <c r="BUU47"/>
      <c r="BUV47"/>
      <c r="BUW47"/>
      <c r="BUX47"/>
      <c r="BUY47"/>
      <c r="BUZ47"/>
      <c r="BVA47"/>
      <c r="BVB47"/>
      <c r="BVC47"/>
      <c r="BVD47"/>
      <c r="BVE47"/>
      <c r="BVF47"/>
      <c r="BVG47"/>
      <c r="BVH47"/>
      <c r="BVI47"/>
      <c r="BVJ47"/>
      <c r="BVK47"/>
      <c r="BVL47"/>
      <c r="BVM47"/>
      <c r="BVN47"/>
      <c r="BVO47"/>
      <c r="BVP47"/>
      <c r="BVQ47"/>
      <c r="BVR47"/>
      <c r="BVS47"/>
      <c r="BVT47"/>
      <c r="BVU47"/>
      <c r="BVV47"/>
      <c r="BVW47"/>
      <c r="BVX47"/>
      <c r="BVY47"/>
      <c r="BVZ47"/>
      <c r="BWA47"/>
      <c r="BWB47"/>
      <c r="BWC47"/>
      <c r="BWD47"/>
      <c r="BWE47"/>
      <c r="BWF47"/>
      <c r="BWG47"/>
      <c r="BWH47"/>
      <c r="BWI47"/>
      <c r="BWJ47"/>
      <c r="BWK47"/>
      <c r="BWL47"/>
      <c r="BWM47"/>
      <c r="BWN47"/>
      <c r="BWO47"/>
      <c r="BWP47"/>
      <c r="BWQ47"/>
      <c r="BWR47"/>
      <c r="BWS47"/>
      <c r="BWT47"/>
      <c r="BWU47"/>
      <c r="BWV47"/>
      <c r="BWW47"/>
      <c r="BWX47"/>
      <c r="BWY47"/>
      <c r="BWZ47"/>
      <c r="BXA47"/>
      <c r="BXB47"/>
      <c r="BXC47"/>
      <c r="BXD47"/>
      <c r="BXE47"/>
      <c r="BXF47"/>
      <c r="BXG47"/>
      <c r="BXH47"/>
      <c r="BXI47"/>
      <c r="BXJ47"/>
      <c r="BXK47"/>
      <c r="BXL47"/>
      <c r="BXM47"/>
      <c r="BXN47"/>
      <c r="BXO47"/>
      <c r="BXP47"/>
      <c r="BXQ47"/>
      <c r="BXR47"/>
      <c r="BXS47"/>
      <c r="BXT47"/>
      <c r="BXU47"/>
      <c r="BXV47"/>
      <c r="BXW47"/>
      <c r="BXX47"/>
      <c r="BXY47"/>
      <c r="BXZ47"/>
      <c r="BYA47"/>
      <c r="BYB47"/>
      <c r="BYC47"/>
      <c r="BYD47"/>
      <c r="BYE47"/>
      <c r="BYF47"/>
      <c r="BYG47"/>
      <c r="BYH47"/>
      <c r="BYI47"/>
      <c r="BYJ47"/>
      <c r="BYK47"/>
      <c r="BYL47"/>
      <c r="BYM47"/>
      <c r="BYN47"/>
      <c r="BYO47"/>
      <c r="BYP47"/>
      <c r="BYQ47"/>
      <c r="BYR47"/>
      <c r="BYS47"/>
      <c r="BYT47"/>
      <c r="BYU47"/>
      <c r="BYV47"/>
      <c r="BYW47"/>
      <c r="BYX47"/>
      <c r="BYY47"/>
      <c r="BYZ47"/>
      <c r="BZA47"/>
      <c r="BZB47"/>
      <c r="BZC47"/>
      <c r="BZD47"/>
      <c r="BZE47"/>
      <c r="BZF47"/>
      <c r="BZG47"/>
      <c r="BZH47"/>
      <c r="BZI47"/>
      <c r="BZJ47"/>
      <c r="BZK47"/>
      <c r="BZL47"/>
      <c r="BZM47"/>
      <c r="BZN47"/>
      <c r="BZO47"/>
      <c r="BZP47"/>
      <c r="BZQ47"/>
      <c r="BZR47"/>
      <c r="BZS47"/>
      <c r="BZT47"/>
      <c r="BZU47"/>
      <c r="BZV47"/>
      <c r="BZW47"/>
      <c r="BZX47"/>
      <c r="BZY47"/>
      <c r="BZZ47"/>
      <c r="CAA47"/>
      <c r="CAB47"/>
      <c r="CAC47"/>
      <c r="CAD47"/>
      <c r="CAE47"/>
      <c r="CAF47"/>
      <c r="CAG47"/>
      <c r="CAH47"/>
      <c r="CAI47"/>
      <c r="CAJ47"/>
      <c r="CAK47"/>
      <c r="CAL47"/>
      <c r="CAM47"/>
      <c r="CAN47"/>
      <c r="CAO47"/>
      <c r="CAP47"/>
      <c r="CAQ47"/>
      <c r="CAR47"/>
      <c r="CAS47"/>
      <c r="CAT47"/>
      <c r="CAU47"/>
      <c r="CAV47"/>
      <c r="CAW47"/>
      <c r="CAX47"/>
      <c r="CAY47"/>
      <c r="CAZ47"/>
      <c r="CBA47"/>
      <c r="CBB47"/>
      <c r="CBC47"/>
      <c r="CBD47"/>
      <c r="CBE47"/>
      <c r="CBF47"/>
      <c r="CBG47"/>
      <c r="CBH47"/>
      <c r="CBI47"/>
      <c r="CBJ47"/>
      <c r="CBK47"/>
      <c r="CBL47"/>
      <c r="CBM47"/>
      <c r="CBN47"/>
      <c r="CBO47"/>
      <c r="CBP47"/>
      <c r="CBQ47"/>
      <c r="CBR47"/>
      <c r="CBS47"/>
      <c r="CBT47"/>
      <c r="CBU47"/>
      <c r="CBV47"/>
      <c r="CBW47"/>
      <c r="CBX47"/>
      <c r="CBY47"/>
      <c r="CBZ47"/>
      <c r="CCA47"/>
      <c r="CCB47"/>
      <c r="CCC47"/>
      <c r="CCD47"/>
      <c r="CCE47"/>
      <c r="CCF47"/>
      <c r="CCG47"/>
      <c r="CCH47"/>
      <c r="CCI47"/>
      <c r="CCJ47"/>
      <c r="CCK47"/>
      <c r="CCL47"/>
      <c r="CCM47"/>
      <c r="CCN47"/>
      <c r="CCO47"/>
      <c r="CCP47"/>
      <c r="CCQ47"/>
      <c r="CCR47"/>
      <c r="CCS47"/>
      <c r="CCT47"/>
      <c r="CCU47"/>
      <c r="CCV47"/>
      <c r="CCW47"/>
      <c r="CCX47"/>
      <c r="CCY47"/>
      <c r="CCZ47"/>
      <c r="CDA47"/>
      <c r="CDB47"/>
      <c r="CDC47"/>
      <c r="CDD47"/>
      <c r="CDE47"/>
      <c r="CDF47"/>
      <c r="CDG47"/>
      <c r="CDH47"/>
      <c r="CDI47"/>
      <c r="CDJ47"/>
      <c r="CDK47"/>
      <c r="CDL47"/>
      <c r="CDM47"/>
      <c r="CDN47"/>
      <c r="CDO47"/>
      <c r="CDP47"/>
      <c r="CDQ47"/>
      <c r="CDR47"/>
      <c r="CDS47"/>
      <c r="CDT47"/>
      <c r="CDU47"/>
      <c r="CDV47"/>
      <c r="CDW47"/>
      <c r="CDX47"/>
      <c r="CDY47"/>
      <c r="CDZ47"/>
      <c r="CEA47"/>
      <c r="CEB47"/>
      <c r="CEC47"/>
      <c r="CED47"/>
      <c r="CEE47"/>
      <c r="CEF47"/>
      <c r="CEG47"/>
      <c r="CEH47"/>
      <c r="CEI47"/>
      <c r="CEJ47"/>
      <c r="CEK47"/>
      <c r="CEL47"/>
      <c r="CEM47"/>
      <c r="CEN47"/>
      <c r="CEO47"/>
      <c r="CEP47"/>
      <c r="CEQ47"/>
      <c r="CER47"/>
      <c r="CES47"/>
      <c r="CET47"/>
      <c r="CEU47"/>
      <c r="CEV47"/>
      <c r="CEW47"/>
      <c r="CEX47"/>
      <c r="CEY47"/>
      <c r="CEZ47"/>
      <c r="CFA47"/>
      <c r="CFB47"/>
      <c r="CFC47"/>
      <c r="CFD47"/>
      <c r="CFE47"/>
      <c r="CFF47"/>
      <c r="CFG47"/>
      <c r="CFH47"/>
      <c r="CFI47"/>
      <c r="CFJ47"/>
      <c r="CFK47"/>
      <c r="CFL47"/>
      <c r="CFM47"/>
      <c r="CFN47"/>
      <c r="CFO47"/>
      <c r="CFP47"/>
      <c r="CFQ47"/>
      <c r="CFR47"/>
      <c r="CFS47"/>
      <c r="CFT47"/>
      <c r="CFU47"/>
      <c r="CFV47"/>
      <c r="CFW47"/>
      <c r="CFX47"/>
      <c r="CFY47"/>
      <c r="CFZ47"/>
      <c r="CGA47"/>
      <c r="CGB47"/>
      <c r="CGC47"/>
      <c r="CGD47"/>
      <c r="CGE47"/>
      <c r="CGF47"/>
      <c r="CGG47"/>
      <c r="CGH47"/>
      <c r="CGI47"/>
      <c r="CGJ47"/>
      <c r="CGK47"/>
      <c r="CGL47"/>
      <c r="CGM47"/>
      <c r="CGN47"/>
      <c r="CGO47"/>
      <c r="CGP47"/>
      <c r="CGQ47"/>
      <c r="CGR47"/>
      <c r="CGS47"/>
      <c r="CGT47"/>
      <c r="CGU47"/>
      <c r="CGV47"/>
      <c r="CGW47"/>
      <c r="CGX47"/>
      <c r="CGY47"/>
      <c r="CGZ47"/>
      <c r="CHA47"/>
      <c r="CHB47"/>
      <c r="CHC47"/>
      <c r="CHD47"/>
      <c r="CHE47"/>
      <c r="CHF47"/>
      <c r="CHG47"/>
      <c r="CHH47"/>
      <c r="CHI47"/>
      <c r="CHJ47"/>
      <c r="CHK47"/>
      <c r="CHL47"/>
      <c r="CHM47"/>
      <c r="CHN47"/>
      <c r="CHO47"/>
      <c r="CHP47"/>
      <c r="CHQ47"/>
      <c r="CHR47"/>
      <c r="CHS47"/>
      <c r="CHT47"/>
      <c r="CHU47"/>
      <c r="CHV47"/>
      <c r="CHW47"/>
      <c r="CHX47"/>
      <c r="CHY47"/>
      <c r="CHZ47"/>
      <c r="CIA47"/>
      <c r="CIB47"/>
      <c r="CIC47"/>
      <c r="CID47"/>
      <c r="CIE47"/>
      <c r="CIF47"/>
      <c r="CIG47"/>
      <c r="CIH47"/>
      <c r="CII47"/>
      <c r="CIJ47"/>
      <c r="CIK47"/>
      <c r="CIL47"/>
      <c r="CIM47"/>
      <c r="CIN47"/>
      <c r="CIO47"/>
      <c r="CIP47"/>
      <c r="CIQ47"/>
      <c r="CIR47"/>
      <c r="CIS47"/>
      <c r="CIT47"/>
      <c r="CIU47"/>
      <c r="CIV47"/>
      <c r="CIW47"/>
      <c r="CIX47"/>
      <c r="CIY47"/>
      <c r="CIZ47"/>
      <c r="CJA47"/>
      <c r="CJB47"/>
      <c r="CJC47"/>
      <c r="CJD47"/>
      <c r="CJE47"/>
      <c r="CJF47"/>
      <c r="CJG47"/>
      <c r="CJH47"/>
      <c r="CJI47"/>
      <c r="CJJ47"/>
      <c r="CJK47"/>
      <c r="CJL47"/>
      <c r="CJM47"/>
      <c r="CJN47"/>
      <c r="CJO47"/>
      <c r="CJP47"/>
      <c r="CJQ47"/>
      <c r="CJR47"/>
      <c r="CJS47"/>
      <c r="CJT47"/>
      <c r="CJU47"/>
      <c r="CJV47"/>
      <c r="CJW47"/>
      <c r="CJX47"/>
      <c r="CJY47"/>
      <c r="CJZ47"/>
      <c r="CKA47"/>
      <c r="CKB47"/>
      <c r="CKC47"/>
      <c r="CKD47"/>
      <c r="CKE47"/>
      <c r="CKF47"/>
      <c r="CKG47"/>
      <c r="CKH47"/>
      <c r="CKI47"/>
      <c r="CKJ47"/>
      <c r="CKK47"/>
      <c r="CKL47"/>
      <c r="CKM47"/>
      <c r="CKN47"/>
      <c r="CKO47"/>
      <c r="CKP47"/>
      <c r="CKQ47"/>
      <c r="CKR47"/>
      <c r="CKS47"/>
      <c r="CKT47"/>
      <c r="CKU47"/>
      <c r="CKV47"/>
      <c r="CKW47"/>
      <c r="CKX47"/>
      <c r="CKY47"/>
      <c r="CKZ47"/>
      <c r="CLA47"/>
      <c r="CLB47"/>
      <c r="CLC47"/>
      <c r="CLD47"/>
      <c r="CLE47"/>
      <c r="CLF47"/>
      <c r="CLG47"/>
      <c r="CLH47"/>
      <c r="CLI47"/>
      <c r="CLJ47"/>
      <c r="CLK47"/>
      <c r="CLL47"/>
      <c r="CLM47"/>
      <c r="CLN47"/>
      <c r="CLO47"/>
      <c r="CLP47"/>
      <c r="CLQ47"/>
      <c r="CLR47"/>
      <c r="CLS47"/>
      <c r="CLT47"/>
      <c r="CLU47"/>
      <c r="CLV47"/>
      <c r="CLW47"/>
      <c r="CLX47"/>
      <c r="CLY47"/>
      <c r="CLZ47"/>
      <c r="CMA47"/>
      <c r="CMB47"/>
      <c r="CMC47"/>
      <c r="CMD47"/>
      <c r="CME47"/>
      <c r="CMF47"/>
      <c r="CMG47"/>
      <c r="CMH47"/>
      <c r="CMI47"/>
      <c r="CMJ47"/>
      <c r="CMK47"/>
      <c r="CML47"/>
      <c r="CMM47"/>
      <c r="CMN47"/>
      <c r="CMO47"/>
      <c r="CMP47"/>
      <c r="CMQ47"/>
      <c r="CMR47"/>
      <c r="CMS47"/>
      <c r="CMT47"/>
      <c r="CMU47"/>
      <c r="CMV47"/>
      <c r="CMW47"/>
      <c r="CMX47"/>
      <c r="CMY47"/>
      <c r="CMZ47"/>
      <c r="CNA47"/>
      <c r="CNB47"/>
      <c r="CNC47"/>
      <c r="CND47"/>
      <c r="CNE47"/>
      <c r="CNF47"/>
      <c r="CNG47"/>
      <c r="CNH47"/>
      <c r="CNI47"/>
      <c r="CNJ47"/>
      <c r="CNK47"/>
      <c r="CNL47"/>
      <c r="CNM47"/>
      <c r="CNN47"/>
      <c r="CNO47"/>
      <c r="CNP47"/>
      <c r="CNQ47"/>
      <c r="CNR47"/>
      <c r="CNS47"/>
      <c r="CNT47"/>
      <c r="CNU47"/>
      <c r="CNV47"/>
      <c r="CNW47"/>
      <c r="CNX47"/>
      <c r="CNY47"/>
      <c r="CNZ47"/>
      <c r="COA47"/>
      <c r="COB47"/>
      <c r="COC47"/>
      <c r="COD47"/>
      <c r="COE47"/>
      <c r="COF47"/>
      <c r="COG47"/>
      <c r="COH47"/>
      <c r="COI47"/>
      <c r="COJ47"/>
      <c r="COK47"/>
      <c r="COL47"/>
      <c r="COM47"/>
      <c r="CON47"/>
      <c r="COO47"/>
      <c r="COP47"/>
      <c r="COQ47"/>
      <c r="COR47"/>
      <c r="COS47"/>
      <c r="COT47"/>
      <c r="COU47"/>
      <c r="COV47"/>
      <c r="COW47"/>
      <c r="COX47"/>
      <c r="COY47"/>
      <c r="COZ47"/>
      <c r="CPA47"/>
      <c r="CPB47"/>
      <c r="CPC47"/>
      <c r="CPD47"/>
      <c r="CPE47"/>
      <c r="CPF47"/>
      <c r="CPG47"/>
      <c r="CPH47"/>
      <c r="CPI47"/>
      <c r="CPJ47"/>
      <c r="CPK47"/>
      <c r="CPL47"/>
      <c r="CPM47"/>
      <c r="CPN47"/>
      <c r="CPO47"/>
      <c r="CPP47"/>
      <c r="CPQ47"/>
      <c r="CPR47"/>
      <c r="CPS47"/>
      <c r="CPT47"/>
      <c r="CPU47"/>
      <c r="CPV47"/>
      <c r="CPW47"/>
      <c r="CPX47"/>
      <c r="CPY47"/>
      <c r="CPZ47"/>
      <c r="CQA47"/>
      <c r="CQB47"/>
      <c r="CQC47"/>
      <c r="CQD47"/>
      <c r="CQE47"/>
      <c r="CQF47"/>
      <c r="CQG47"/>
      <c r="CQH47"/>
      <c r="CQI47"/>
      <c r="CQJ47"/>
      <c r="CQK47"/>
      <c r="CQL47"/>
      <c r="CQM47"/>
      <c r="CQN47"/>
      <c r="CQO47"/>
      <c r="CQP47"/>
      <c r="CQQ47"/>
      <c r="CQR47"/>
      <c r="CQS47"/>
      <c r="CQT47"/>
      <c r="CQU47"/>
      <c r="CQV47"/>
      <c r="CQW47"/>
      <c r="CQX47"/>
      <c r="CQY47"/>
      <c r="CQZ47"/>
      <c r="CRA47"/>
      <c r="CRB47"/>
      <c r="CRC47"/>
      <c r="CRD47"/>
      <c r="CRE47"/>
      <c r="CRF47"/>
      <c r="CRG47"/>
      <c r="CRH47"/>
      <c r="CRI47"/>
      <c r="CRJ47"/>
      <c r="CRK47"/>
      <c r="CRL47"/>
      <c r="CRM47"/>
      <c r="CRN47"/>
      <c r="CRO47"/>
      <c r="CRP47"/>
      <c r="CRQ47"/>
      <c r="CRR47"/>
      <c r="CRS47"/>
      <c r="CRT47"/>
      <c r="CRU47"/>
      <c r="CRV47"/>
      <c r="CRW47"/>
      <c r="CRX47"/>
      <c r="CRY47"/>
      <c r="CRZ47"/>
      <c r="CSA47"/>
      <c r="CSB47"/>
      <c r="CSC47"/>
      <c r="CSD47"/>
      <c r="CSE47"/>
      <c r="CSF47"/>
      <c r="CSG47"/>
      <c r="CSH47"/>
      <c r="CSI47"/>
      <c r="CSJ47"/>
      <c r="CSK47"/>
      <c r="CSL47"/>
      <c r="CSM47"/>
      <c r="CSN47"/>
      <c r="CSO47"/>
      <c r="CSP47"/>
      <c r="CSQ47"/>
      <c r="CSR47"/>
      <c r="CSS47"/>
      <c r="CST47"/>
      <c r="CSU47"/>
      <c r="CSV47"/>
      <c r="CSW47"/>
      <c r="CSX47"/>
      <c r="CSY47"/>
      <c r="CSZ47"/>
      <c r="CTA47"/>
      <c r="CTB47"/>
      <c r="CTC47"/>
      <c r="CTD47"/>
      <c r="CTE47"/>
      <c r="CTF47"/>
      <c r="CTG47"/>
      <c r="CTH47"/>
      <c r="CTI47"/>
      <c r="CTJ47"/>
      <c r="CTK47"/>
      <c r="CTL47"/>
      <c r="CTM47"/>
      <c r="CTN47"/>
      <c r="CTO47"/>
      <c r="CTP47"/>
      <c r="CTQ47"/>
      <c r="CTR47"/>
      <c r="CTS47"/>
      <c r="CTT47"/>
      <c r="CTU47"/>
      <c r="CTV47"/>
      <c r="CTW47"/>
      <c r="CTX47"/>
      <c r="CTY47"/>
      <c r="CTZ47"/>
      <c r="CUA47"/>
      <c r="CUB47"/>
      <c r="CUC47"/>
      <c r="CUD47"/>
      <c r="CUE47"/>
      <c r="CUF47"/>
      <c r="CUG47"/>
      <c r="CUH47"/>
      <c r="CUI47"/>
      <c r="CUJ47"/>
      <c r="CUK47"/>
      <c r="CUL47"/>
      <c r="CUM47"/>
      <c r="CUN47"/>
      <c r="CUO47"/>
      <c r="CUP47"/>
      <c r="CUQ47"/>
      <c r="CUR47"/>
      <c r="CUS47"/>
      <c r="CUT47"/>
      <c r="CUU47"/>
      <c r="CUV47"/>
      <c r="CUW47"/>
      <c r="CUX47"/>
      <c r="CUY47"/>
      <c r="CUZ47"/>
      <c r="CVA47"/>
      <c r="CVB47"/>
      <c r="CVC47"/>
      <c r="CVD47"/>
      <c r="CVE47"/>
      <c r="CVF47"/>
      <c r="CVG47"/>
      <c r="CVH47"/>
      <c r="CVI47"/>
      <c r="CVJ47"/>
      <c r="CVK47"/>
      <c r="CVL47"/>
      <c r="CVM47"/>
      <c r="CVN47"/>
      <c r="CVO47"/>
      <c r="CVP47"/>
      <c r="CVQ47"/>
      <c r="CVR47"/>
      <c r="CVS47"/>
      <c r="CVT47"/>
      <c r="CVU47"/>
      <c r="CVV47"/>
      <c r="CVW47"/>
      <c r="CVX47"/>
      <c r="CVY47"/>
      <c r="CVZ47"/>
      <c r="CWA47"/>
      <c r="CWB47"/>
      <c r="CWC47"/>
      <c r="CWD47"/>
      <c r="CWE47"/>
      <c r="CWF47"/>
      <c r="CWG47"/>
      <c r="CWH47"/>
      <c r="CWI47"/>
      <c r="CWJ47"/>
      <c r="CWK47"/>
      <c r="CWL47"/>
      <c r="CWM47"/>
      <c r="CWN47"/>
      <c r="CWO47"/>
      <c r="CWP47"/>
      <c r="CWQ47"/>
      <c r="CWR47"/>
      <c r="CWS47"/>
      <c r="CWT47"/>
      <c r="CWU47"/>
      <c r="CWV47"/>
      <c r="CWW47"/>
      <c r="CWX47"/>
      <c r="CWY47"/>
      <c r="CWZ47"/>
      <c r="CXA47"/>
      <c r="CXB47"/>
      <c r="CXC47"/>
      <c r="CXD47"/>
      <c r="CXE47"/>
      <c r="CXF47"/>
      <c r="CXG47"/>
      <c r="CXH47"/>
      <c r="CXI47"/>
      <c r="CXJ47"/>
      <c r="CXK47"/>
      <c r="CXL47"/>
      <c r="CXM47"/>
      <c r="CXN47"/>
      <c r="CXO47"/>
      <c r="CXP47"/>
      <c r="CXQ47"/>
      <c r="CXR47"/>
      <c r="CXS47"/>
      <c r="CXT47"/>
      <c r="CXU47"/>
      <c r="CXV47"/>
      <c r="CXW47"/>
      <c r="CXX47"/>
      <c r="CXY47"/>
      <c r="CXZ47"/>
      <c r="CYA47"/>
      <c r="CYB47"/>
      <c r="CYC47"/>
      <c r="CYD47"/>
      <c r="CYE47"/>
      <c r="CYF47"/>
      <c r="CYG47"/>
      <c r="CYH47"/>
      <c r="CYI47"/>
      <c r="CYJ47"/>
      <c r="CYK47"/>
      <c r="CYL47"/>
      <c r="CYM47"/>
      <c r="CYN47"/>
      <c r="CYO47"/>
      <c r="CYP47"/>
      <c r="CYQ47"/>
      <c r="CYR47"/>
      <c r="CYS47"/>
      <c r="CYT47"/>
      <c r="CYU47"/>
      <c r="CYV47"/>
      <c r="CYW47"/>
      <c r="CYX47"/>
      <c r="CYY47"/>
      <c r="CYZ47"/>
      <c r="CZA47"/>
      <c r="CZB47"/>
      <c r="CZC47"/>
      <c r="CZD47"/>
      <c r="CZE47"/>
      <c r="CZF47"/>
      <c r="CZG47"/>
      <c r="CZH47"/>
      <c r="CZI47"/>
      <c r="CZJ47"/>
      <c r="CZK47"/>
      <c r="CZL47"/>
      <c r="CZM47"/>
      <c r="CZN47"/>
      <c r="CZO47"/>
      <c r="CZP47"/>
      <c r="CZQ47"/>
      <c r="CZR47"/>
      <c r="CZS47"/>
      <c r="CZT47"/>
      <c r="CZU47"/>
      <c r="CZV47"/>
      <c r="CZW47"/>
      <c r="CZX47"/>
      <c r="CZY47"/>
      <c r="CZZ47"/>
      <c r="DAA47"/>
      <c r="DAB47"/>
      <c r="DAC47"/>
      <c r="DAD47"/>
      <c r="DAE47"/>
      <c r="DAF47"/>
      <c r="DAG47"/>
      <c r="DAH47"/>
      <c r="DAI47"/>
      <c r="DAJ47"/>
      <c r="DAK47"/>
      <c r="DAL47"/>
      <c r="DAM47"/>
      <c r="DAN47"/>
      <c r="DAO47"/>
      <c r="DAP47"/>
      <c r="DAQ47"/>
      <c r="DAR47"/>
      <c r="DAS47"/>
      <c r="DAT47"/>
      <c r="DAU47"/>
      <c r="DAV47"/>
      <c r="DAW47"/>
      <c r="DAX47"/>
      <c r="DAY47"/>
      <c r="DAZ47"/>
      <c r="DBA47"/>
      <c r="DBB47"/>
      <c r="DBC47"/>
      <c r="DBD47"/>
      <c r="DBE47"/>
      <c r="DBF47"/>
      <c r="DBG47"/>
      <c r="DBH47"/>
      <c r="DBI47"/>
      <c r="DBJ47"/>
      <c r="DBK47"/>
      <c r="DBL47"/>
      <c r="DBM47"/>
      <c r="DBN47"/>
      <c r="DBO47"/>
      <c r="DBP47"/>
      <c r="DBQ47"/>
      <c r="DBR47"/>
      <c r="DBS47"/>
      <c r="DBT47"/>
      <c r="DBU47"/>
      <c r="DBV47"/>
      <c r="DBW47"/>
      <c r="DBX47"/>
      <c r="DBY47"/>
      <c r="DBZ47"/>
      <c r="DCA47"/>
      <c r="DCB47"/>
      <c r="DCC47"/>
      <c r="DCD47"/>
      <c r="DCE47"/>
      <c r="DCF47"/>
      <c r="DCG47"/>
      <c r="DCH47"/>
      <c r="DCI47"/>
      <c r="DCJ47"/>
      <c r="DCK47"/>
      <c r="DCL47"/>
      <c r="DCM47"/>
      <c r="DCN47"/>
      <c r="DCO47"/>
      <c r="DCP47"/>
      <c r="DCQ47"/>
      <c r="DCR47"/>
      <c r="DCS47"/>
      <c r="DCT47"/>
      <c r="DCU47"/>
      <c r="DCV47"/>
      <c r="DCW47"/>
      <c r="DCX47"/>
      <c r="DCY47"/>
      <c r="DCZ47"/>
      <c r="DDA47"/>
      <c r="DDB47"/>
      <c r="DDC47"/>
      <c r="DDD47"/>
      <c r="DDE47"/>
      <c r="DDF47"/>
      <c r="DDG47"/>
      <c r="DDH47"/>
      <c r="DDI47"/>
      <c r="DDJ47"/>
      <c r="DDK47"/>
      <c r="DDL47"/>
      <c r="DDM47"/>
      <c r="DDN47"/>
      <c r="DDO47"/>
      <c r="DDP47"/>
      <c r="DDQ47"/>
      <c r="DDR47"/>
      <c r="DDS47"/>
      <c r="DDT47"/>
      <c r="DDU47"/>
      <c r="DDV47"/>
      <c r="DDW47"/>
      <c r="DDX47"/>
      <c r="DDY47"/>
      <c r="DDZ47"/>
      <c r="DEA47"/>
      <c r="DEB47"/>
      <c r="DEC47"/>
      <c r="DED47"/>
      <c r="DEE47"/>
      <c r="DEF47"/>
      <c r="DEG47"/>
      <c r="DEH47"/>
      <c r="DEI47"/>
      <c r="DEJ47"/>
      <c r="DEK47"/>
      <c r="DEL47"/>
      <c r="DEM47"/>
      <c r="DEN47"/>
      <c r="DEO47"/>
      <c r="DEP47"/>
      <c r="DEQ47"/>
      <c r="DER47"/>
      <c r="DES47"/>
      <c r="DET47"/>
      <c r="DEU47"/>
      <c r="DEV47"/>
      <c r="DEW47"/>
      <c r="DEX47"/>
      <c r="DEY47"/>
      <c r="DEZ47"/>
      <c r="DFA47"/>
      <c r="DFB47"/>
      <c r="DFC47"/>
      <c r="DFD47"/>
      <c r="DFE47"/>
      <c r="DFF47"/>
      <c r="DFG47"/>
      <c r="DFH47"/>
      <c r="DFI47"/>
      <c r="DFJ47"/>
      <c r="DFK47"/>
      <c r="DFL47"/>
      <c r="DFM47"/>
      <c r="DFN47"/>
      <c r="DFO47"/>
      <c r="DFP47"/>
      <c r="DFQ47"/>
      <c r="DFR47"/>
      <c r="DFS47"/>
      <c r="DFT47"/>
      <c r="DFU47"/>
      <c r="DFV47"/>
      <c r="DFW47"/>
      <c r="DFX47"/>
      <c r="DFY47"/>
      <c r="DFZ47"/>
      <c r="DGA47"/>
      <c r="DGB47"/>
      <c r="DGC47"/>
      <c r="DGD47"/>
      <c r="DGE47"/>
      <c r="DGF47"/>
      <c r="DGG47"/>
      <c r="DGH47"/>
      <c r="DGI47"/>
      <c r="DGJ47"/>
      <c r="DGK47"/>
      <c r="DGL47"/>
      <c r="DGM47"/>
      <c r="DGN47"/>
      <c r="DGO47"/>
      <c r="DGP47"/>
      <c r="DGQ47"/>
      <c r="DGR47"/>
      <c r="DGS47"/>
      <c r="DGT47"/>
      <c r="DGU47"/>
      <c r="DGV47"/>
      <c r="DGW47"/>
      <c r="DGX47"/>
      <c r="DGY47"/>
      <c r="DGZ47"/>
      <c r="DHA47"/>
      <c r="DHB47"/>
      <c r="DHC47"/>
      <c r="DHD47"/>
      <c r="DHE47"/>
      <c r="DHF47"/>
      <c r="DHG47"/>
      <c r="DHH47"/>
      <c r="DHI47"/>
      <c r="DHJ47"/>
      <c r="DHK47"/>
      <c r="DHL47"/>
      <c r="DHM47"/>
      <c r="DHN47"/>
      <c r="DHO47"/>
      <c r="DHP47"/>
      <c r="DHQ47"/>
      <c r="DHR47"/>
      <c r="DHS47"/>
      <c r="DHT47"/>
      <c r="DHU47"/>
      <c r="DHV47"/>
      <c r="DHW47"/>
      <c r="DHX47"/>
      <c r="DHY47"/>
      <c r="DHZ47"/>
      <c r="DIA47"/>
      <c r="DIB47"/>
      <c r="DIC47"/>
      <c r="DID47"/>
      <c r="DIE47"/>
      <c r="DIF47"/>
      <c r="DIG47"/>
      <c r="DIH47"/>
      <c r="DII47"/>
      <c r="DIJ47"/>
      <c r="DIK47"/>
      <c r="DIL47"/>
      <c r="DIM47"/>
      <c r="DIN47"/>
      <c r="DIO47"/>
      <c r="DIP47"/>
      <c r="DIQ47"/>
      <c r="DIR47"/>
      <c r="DIS47"/>
      <c r="DIT47"/>
      <c r="DIU47"/>
      <c r="DIV47"/>
      <c r="DIW47"/>
      <c r="DIX47"/>
      <c r="DIY47"/>
      <c r="DIZ47"/>
      <c r="DJA47"/>
      <c r="DJB47"/>
      <c r="DJC47"/>
      <c r="DJD47"/>
      <c r="DJE47"/>
      <c r="DJF47"/>
      <c r="DJG47"/>
      <c r="DJH47"/>
      <c r="DJI47"/>
      <c r="DJJ47"/>
      <c r="DJK47"/>
      <c r="DJL47"/>
      <c r="DJM47"/>
      <c r="DJN47"/>
      <c r="DJO47"/>
      <c r="DJP47"/>
      <c r="DJQ47"/>
      <c r="DJR47"/>
      <c r="DJS47"/>
      <c r="DJT47"/>
      <c r="DJU47"/>
      <c r="DJV47"/>
      <c r="DJW47"/>
      <c r="DJX47"/>
      <c r="DJY47"/>
      <c r="DJZ47"/>
      <c r="DKA47"/>
      <c r="DKB47"/>
      <c r="DKC47"/>
      <c r="DKD47"/>
      <c r="DKE47"/>
      <c r="DKF47"/>
      <c r="DKG47"/>
      <c r="DKH47"/>
      <c r="DKI47"/>
      <c r="DKJ47"/>
      <c r="DKK47"/>
      <c r="DKL47"/>
      <c r="DKM47"/>
      <c r="DKN47"/>
      <c r="DKO47"/>
      <c r="DKP47"/>
      <c r="DKQ47"/>
      <c r="DKR47"/>
      <c r="DKS47"/>
      <c r="DKT47"/>
      <c r="DKU47"/>
      <c r="DKV47"/>
      <c r="DKW47"/>
      <c r="DKX47"/>
      <c r="DKY47"/>
      <c r="DKZ47"/>
      <c r="DLA47"/>
      <c r="DLB47"/>
      <c r="DLC47"/>
      <c r="DLD47"/>
      <c r="DLE47"/>
      <c r="DLF47"/>
      <c r="DLG47"/>
      <c r="DLH47"/>
      <c r="DLI47"/>
      <c r="DLJ47"/>
      <c r="DLK47"/>
      <c r="DLL47"/>
      <c r="DLM47"/>
      <c r="DLN47"/>
      <c r="DLO47"/>
      <c r="DLP47"/>
      <c r="DLQ47"/>
      <c r="DLR47"/>
      <c r="DLS47"/>
      <c r="DLT47"/>
      <c r="DLU47"/>
      <c r="DLV47"/>
      <c r="DLW47"/>
      <c r="DLX47"/>
      <c r="DLY47"/>
      <c r="DLZ47"/>
      <c r="DMA47"/>
      <c r="DMB47"/>
      <c r="DMC47"/>
      <c r="DMD47"/>
      <c r="DME47"/>
      <c r="DMF47"/>
      <c r="DMG47"/>
      <c r="DMH47"/>
      <c r="DMI47"/>
      <c r="DMJ47"/>
      <c r="DMK47"/>
      <c r="DML47"/>
      <c r="DMM47"/>
      <c r="DMN47"/>
      <c r="DMO47"/>
      <c r="DMP47"/>
      <c r="DMQ47"/>
      <c r="DMR47"/>
      <c r="DMS47"/>
      <c r="DMT47"/>
      <c r="DMU47"/>
      <c r="DMV47"/>
      <c r="DMW47"/>
      <c r="DMX47"/>
      <c r="DMY47"/>
      <c r="DMZ47"/>
      <c r="DNA47"/>
      <c r="DNB47"/>
      <c r="DNC47"/>
      <c r="DND47"/>
      <c r="DNE47"/>
      <c r="DNF47"/>
      <c r="DNG47"/>
      <c r="DNH47"/>
      <c r="DNI47"/>
      <c r="DNJ47"/>
      <c r="DNK47"/>
      <c r="DNL47"/>
      <c r="DNM47"/>
      <c r="DNN47"/>
      <c r="DNO47"/>
      <c r="DNP47"/>
      <c r="DNQ47"/>
      <c r="DNR47"/>
      <c r="DNS47"/>
      <c r="DNT47"/>
      <c r="DNU47"/>
      <c r="DNV47"/>
      <c r="DNW47"/>
      <c r="DNX47"/>
      <c r="DNY47"/>
      <c r="DNZ47"/>
      <c r="DOA47"/>
      <c r="DOB47"/>
      <c r="DOC47"/>
      <c r="DOD47"/>
      <c r="DOE47"/>
      <c r="DOF47"/>
      <c r="DOG47"/>
      <c r="DOH47"/>
      <c r="DOI47"/>
      <c r="DOJ47"/>
      <c r="DOK47"/>
      <c r="DOL47"/>
      <c r="DOM47"/>
      <c r="DON47"/>
      <c r="DOO47"/>
      <c r="DOP47"/>
      <c r="DOQ47"/>
      <c r="DOR47"/>
      <c r="DOS47"/>
      <c r="DOT47"/>
      <c r="DOU47"/>
      <c r="DOV47"/>
      <c r="DOW47"/>
      <c r="DOX47"/>
      <c r="DOY47"/>
      <c r="DOZ47"/>
      <c r="DPA47"/>
      <c r="DPB47"/>
      <c r="DPC47"/>
      <c r="DPD47"/>
      <c r="DPE47"/>
      <c r="DPF47"/>
      <c r="DPG47"/>
      <c r="DPH47"/>
      <c r="DPI47"/>
      <c r="DPJ47"/>
      <c r="DPK47"/>
      <c r="DPL47"/>
      <c r="DPM47"/>
      <c r="DPN47"/>
      <c r="DPO47"/>
      <c r="DPP47"/>
      <c r="DPQ47"/>
      <c r="DPR47"/>
      <c r="DPS47"/>
      <c r="DPT47"/>
      <c r="DPU47"/>
      <c r="DPV47"/>
      <c r="DPW47"/>
      <c r="DPX47"/>
      <c r="DPY47"/>
      <c r="DPZ47"/>
      <c r="DQA47"/>
      <c r="DQB47"/>
      <c r="DQC47"/>
      <c r="DQD47"/>
      <c r="DQE47"/>
      <c r="DQF47"/>
      <c r="DQG47"/>
      <c r="DQH47"/>
      <c r="DQI47"/>
      <c r="DQJ47"/>
      <c r="DQK47"/>
      <c r="DQL47"/>
      <c r="DQM47"/>
      <c r="DQN47"/>
      <c r="DQO47"/>
      <c r="DQP47"/>
      <c r="DQQ47"/>
      <c r="DQR47"/>
      <c r="DQS47"/>
      <c r="DQT47"/>
      <c r="DQU47"/>
      <c r="DQV47"/>
      <c r="DQW47"/>
      <c r="DQX47"/>
      <c r="DQY47"/>
      <c r="DQZ47"/>
      <c r="DRA47"/>
      <c r="DRB47"/>
      <c r="DRC47"/>
      <c r="DRD47"/>
      <c r="DRE47"/>
      <c r="DRF47"/>
      <c r="DRG47"/>
      <c r="DRH47"/>
      <c r="DRI47"/>
      <c r="DRJ47"/>
      <c r="DRK47"/>
      <c r="DRL47"/>
      <c r="DRM47"/>
      <c r="DRN47"/>
      <c r="DRO47"/>
      <c r="DRP47"/>
      <c r="DRQ47"/>
      <c r="DRR47"/>
      <c r="DRS47"/>
      <c r="DRT47"/>
      <c r="DRU47"/>
      <c r="DRV47"/>
      <c r="DRW47"/>
      <c r="DRX47"/>
      <c r="DRY47"/>
      <c r="DRZ47"/>
      <c r="DSA47"/>
      <c r="DSB47"/>
      <c r="DSC47"/>
      <c r="DSD47"/>
      <c r="DSE47"/>
      <c r="DSF47"/>
      <c r="DSG47"/>
      <c r="DSH47"/>
      <c r="DSI47"/>
      <c r="DSJ47"/>
      <c r="DSK47"/>
      <c r="DSL47"/>
      <c r="DSM47"/>
      <c r="DSN47"/>
      <c r="DSO47"/>
      <c r="DSP47"/>
      <c r="DSQ47"/>
      <c r="DSR47"/>
      <c r="DSS47"/>
      <c r="DST47"/>
      <c r="DSU47"/>
      <c r="DSV47"/>
      <c r="DSW47"/>
      <c r="DSX47"/>
      <c r="DSY47"/>
      <c r="DSZ47"/>
      <c r="DTA47"/>
      <c r="DTB47"/>
      <c r="DTC47"/>
      <c r="DTD47"/>
      <c r="DTE47"/>
      <c r="DTF47"/>
      <c r="DTG47"/>
      <c r="DTH47"/>
      <c r="DTI47"/>
      <c r="DTJ47"/>
      <c r="DTK47"/>
      <c r="DTL47"/>
      <c r="DTM47"/>
      <c r="DTN47"/>
      <c r="DTO47"/>
      <c r="DTP47"/>
      <c r="DTQ47"/>
      <c r="DTR47"/>
      <c r="DTS47"/>
      <c r="DTT47"/>
      <c r="DTU47"/>
      <c r="DTV47"/>
      <c r="DTW47"/>
      <c r="DTX47"/>
      <c r="DTY47"/>
      <c r="DTZ47"/>
      <c r="DUA47"/>
      <c r="DUB47"/>
      <c r="DUC47"/>
      <c r="DUD47"/>
      <c r="DUE47"/>
      <c r="DUF47"/>
      <c r="DUG47"/>
      <c r="DUH47"/>
      <c r="DUI47"/>
      <c r="DUJ47"/>
      <c r="DUK47"/>
      <c r="DUL47"/>
      <c r="DUM47"/>
      <c r="DUN47"/>
      <c r="DUO47"/>
      <c r="DUP47"/>
      <c r="DUQ47"/>
      <c r="DUR47"/>
      <c r="DUS47"/>
      <c r="DUT47"/>
      <c r="DUU47"/>
      <c r="DUV47"/>
      <c r="DUW47"/>
      <c r="DUX47"/>
      <c r="DUY47"/>
      <c r="DUZ47"/>
      <c r="DVA47"/>
      <c r="DVB47"/>
      <c r="DVC47"/>
      <c r="DVD47"/>
      <c r="DVE47"/>
      <c r="DVF47"/>
      <c r="DVG47"/>
      <c r="DVH47"/>
      <c r="DVI47"/>
      <c r="DVJ47"/>
      <c r="DVK47"/>
      <c r="DVL47"/>
      <c r="DVM47"/>
      <c r="DVN47"/>
      <c r="DVO47"/>
      <c r="DVP47"/>
      <c r="DVQ47"/>
      <c r="DVR47"/>
      <c r="DVS47"/>
      <c r="DVT47"/>
      <c r="DVU47"/>
      <c r="DVV47"/>
      <c r="DVW47"/>
      <c r="DVX47"/>
      <c r="DVY47"/>
      <c r="DVZ47"/>
      <c r="DWA47"/>
      <c r="DWB47"/>
      <c r="DWC47"/>
      <c r="DWD47"/>
      <c r="DWE47"/>
      <c r="DWF47"/>
      <c r="DWG47"/>
      <c r="DWH47"/>
      <c r="DWI47"/>
      <c r="DWJ47"/>
      <c r="DWK47"/>
      <c r="DWL47"/>
      <c r="DWM47"/>
      <c r="DWN47"/>
      <c r="DWO47"/>
      <c r="DWP47"/>
      <c r="DWQ47"/>
      <c r="DWR47"/>
      <c r="DWS47"/>
      <c r="DWT47"/>
      <c r="DWU47"/>
      <c r="DWV47"/>
      <c r="DWW47"/>
      <c r="DWX47"/>
      <c r="DWY47"/>
      <c r="DWZ47"/>
      <c r="DXA47"/>
      <c r="DXB47"/>
      <c r="DXC47"/>
      <c r="DXD47"/>
      <c r="DXE47"/>
      <c r="DXF47"/>
      <c r="DXG47"/>
      <c r="DXH47"/>
      <c r="DXI47"/>
      <c r="DXJ47"/>
      <c r="DXK47"/>
      <c r="DXL47"/>
      <c r="DXM47"/>
      <c r="DXN47"/>
      <c r="DXO47"/>
      <c r="DXP47"/>
      <c r="DXQ47"/>
      <c r="DXR47"/>
      <c r="DXS47"/>
      <c r="DXT47"/>
      <c r="DXU47"/>
      <c r="DXV47"/>
      <c r="DXW47"/>
      <c r="DXX47"/>
      <c r="DXY47"/>
      <c r="DXZ47"/>
      <c r="DYA47"/>
      <c r="DYB47"/>
      <c r="DYC47"/>
      <c r="DYD47"/>
      <c r="DYE47"/>
      <c r="DYF47"/>
      <c r="DYG47"/>
      <c r="DYH47"/>
      <c r="DYI47"/>
      <c r="DYJ47"/>
      <c r="DYK47"/>
      <c r="DYL47"/>
      <c r="DYM47"/>
      <c r="DYN47"/>
      <c r="DYO47"/>
      <c r="DYP47"/>
      <c r="DYQ47"/>
      <c r="DYR47"/>
      <c r="DYS47"/>
      <c r="DYT47"/>
      <c r="DYU47"/>
      <c r="DYV47"/>
      <c r="DYW47"/>
      <c r="DYX47"/>
      <c r="DYY47"/>
      <c r="DYZ47"/>
      <c r="DZA47"/>
      <c r="DZB47"/>
      <c r="DZC47"/>
      <c r="DZD47"/>
      <c r="DZE47"/>
      <c r="DZF47"/>
      <c r="DZG47"/>
      <c r="DZH47"/>
      <c r="DZI47"/>
      <c r="DZJ47"/>
      <c r="DZK47"/>
      <c r="DZL47"/>
      <c r="DZM47"/>
      <c r="DZN47"/>
      <c r="DZO47"/>
      <c r="DZP47"/>
      <c r="DZQ47"/>
      <c r="DZR47"/>
      <c r="DZS47"/>
      <c r="DZT47"/>
      <c r="DZU47"/>
      <c r="DZV47"/>
      <c r="DZW47"/>
      <c r="DZX47"/>
      <c r="DZY47"/>
      <c r="DZZ47"/>
      <c r="EAA47"/>
      <c r="EAB47"/>
      <c r="EAC47"/>
      <c r="EAD47"/>
      <c r="EAE47"/>
      <c r="EAF47"/>
      <c r="EAG47"/>
      <c r="EAH47"/>
      <c r="EAI47"/>
      <c r="EAJ47"/>
      <c r="EAK47"/>
      <c r="EAL47"/>
      <c r="EAM47"/>
      <c r="EAN47"/>
      <c r="EAO47"/>
      <c r="EAP47"/>
      <c r="EAQ47"/>
      <c r="EAR47"/>
      <c r="EAS47"/>
      <c r="EAT47"/>
      <c r="EAU47"/>
      <c r="EAV47"/>
      <c r="EAW47"/>
      <c r="EAX47"/>
      <c r="EAY47"/>
      <c r="EAZ47"/>
      <c r="EBA47"/>
      <c r="EBB47"/>
      <c r="EBC47"/>
      <c r="EBD47"/>
      <c r="EBE47"/>
      <c r="EBF47"/>
      <c r="EBG47"/>
      <c r="EBH47"/>
      <c r="EBI47"/>
      <c r="EBJ47"/>
      <c r="EBK47"/>
      <c r="EBL47"/>
      <c r="EBM47"/>
      <c r="EBN47"/>
      <c r="EBO47"/>
      <c r="EBP47"/>
      <c r="EBQ47"/>
      <c r="EBR47"/>
      <c r="EBS47"/>
      <c r="EBT47"/>
      <c r="EBU47"/>
      <c r="EBV47"/>
      <c r="EBW47"/>
      <c r="EBX47"/>
      <c r="EBY47"/>
      <c r="EBZ47"/>
      <c r="ECA47"/>
      <c r="ECB47"/>
      <c r="ECC47"/>
      <c r="ECD47"/>
      <c r="ECE47"/>
      <c r="ECF47"/>
      <c r="ECG47"/>
      <c r="ECH47"/>
      <c r="ECI47"/>
      <c r="ECJ47"/>
      <c r="ECK47"/>
      <c r="ECL47"/>
      <c r="ECM47"/>
      <c r="ECN47"/>
      <c r="ECO47"/>
      <c r="ECP47"/>
      <c r="ECQ47"/>
      <c r="ECR47"/>
      <c r="ECS47"/>
      <c r="ECT47"/>
      <c r="ECU47"/>
      <c r="ECV47"/>
      <c r="ECW47"/>
      <c r="ECX47"/>
      <c r="ECY47"/>
      <c r="ECZ47"/>
      <c r="EDA47"/>
      <c r="EDB47"/>
      <c r="EDC47"/>
      <c r="EDD47"/>
      <c r="EDE47"/>
      <c r="EDF47"/>
      <c r="EDG47"/>
      <c r="EDH47"/>
      <c r="EDI47"/>
      <c r="EDJ47"/>
      <c r="EDK47"/>
      <c r="EDL47"/>
      <c r="EDM47"/>
      <c r="EDN47"/>
      <c r="EDO47"/>
      <c r="EDP47"/>
      <c r="EDQ47"/>
      <c r="EDR47"/>
      <c r="EDS47"/>
      <c r="EDT47"/>
      <c r="EDU47"/>
      <c r="EDV47"/>
      <c r="EDW47"/>
      <c r="EDX47"/>
      <c r="EDY47"/>
      <c r="EDZ47"/>
      <c r="EEA47"/>
      <c r="EEB47"/>
      <c r="EEC47"/>
      <c r="EED47"/>
      <c r="EEE47"/>
      <c r="EEF47"/>
      <c r="EEG47"/>
      <c r="EEH47"/>
      <c r="EEI47"/>
      <c r="EEJ47"/>
      <c r="EEK47"/>
      <c r="EEL47"/>
      <c r="EEM47"/>
      <c r="EEN47"/>
      <c r="EEO47"/>
      <c r="EEP47"/>
      <c r="EEQ47"/>
      <c r="EER47"/>
      <c r="EES47"/>
      <c r="EET47"/>
      <c r="EEU47"/>
      <c r="EEV47"/>
      <c r="EEW47"/>
      <c r="EEX47"/>
      <c r="EEY47"/>
      <c r="EEZ47"/>
      <c r="EFA47"/>
      <c r="EFB47"/>
      <c r="EFC47"/>
      <c r="EFD47"/>
      <c r="EFE47"/>
      <c r="EFF47"/>
      <c r="EFG47"/>
      <c r="EFH47"/>
      <c r="EFI47"/>
      <c r="EFJ47"/>
      <c r="EFK47"/>
      <c r="EFL47"/>
      <c r="EFM47"/>
      <c r="EFN47"/>
      <c r="EFO47"/>
      <c r="EFP47"/>
      <c r="EFQ47"/>
      <c r="EFR47"/>
      <c r="EFS47"/>
      <c r="EFT47"/>
      <c r="EFU47"/>
      <c r="EFV47"/>
      <c r="EFW47"/>
      <c r="EFX47"/>
      <c r="EFY47"/>
      <c r="EFZ47"/>
      <c r="EGA47"/>
      <c r="EGB47"/>
      <c r="EGC47"/>
      <c r="EGD47"/>
      <c r="EGE47"/>
      <c r="EGF47"/>
      <c r="EGG47"/>
      <c r="EGH47"/>
      <c r="EGI47"/>
      <c r="EGJ47"/>
      <c r="EGK47"/>
      <c r="EGL47"/>
      <c r="EGM47"/>
      <c r="EGN47"/>
      <c r="EGO47"/>
      <c r="EGP47"/>
      <c r="EGQ47"/>
      <c r="EGR47"/>
      <c r="EGS47"/>
      <c r="EGT47"/>
      <c r="EGU47"/>
      <c r="EGV47"/>
      <c r="EGW47"/>
      <c r="EGX47"/>
      <c r="EGY47"/>
      <c r="EGZ47"/>
      <c r="EHA47"/>
      <c r="EHB47"/>
      <c r="EHC47"/>
      <c r="EHD47"/>
      <c r="EHE47"/>
      <c r="EHF47"/>
      <c r="EHG47"/>
      <c r="EHH47"/>
      <c r="EHI47"/>
      <c r="EHJ47"/>
      <c r="EHK47"/>
      <c r="EHL47"/>
      <c r="EHM47"/>
      <c r="EHN47"/>
      <c r="EHO47"/>
      <c r="EHP47"/>
      <c r="EHQ47"/>
      <c r="EHR47"/>
      <c r="EHS47"/>
      <c r="EHT47"/>
      <c r="EHU47"/>
      <c r="EHV47"/>
      <c r="EHW47"/>
      <c r="EHX47"/>
      <c r="EHY47"/>
      <c r="EHZ47"/>
      <c r="EIA47"/>
      <c r="EIB47"/>
      <c r="EIC47"/>
      <c r="EID47"/>
      <c r="EIE47"/>
      <c r="EIF47"/>
      <c r="EIG47"/>
      <c r="EIH47"/>
      <c r="EII47"/>
      <c r="EIJ47"/>
      <c r="EIK47"/>
      <c r="EIL47"/>
      <c r="EIM47"/>
      <c r="EIN47"/>
      <c r="EIO47"/>
      <c r="EIP47"/>
      <c r="EIQ47"/>
      <c r="EIR47"/>
      <c r="EIS47"/>
      <c r="EIT47"/>
      <c r="EIU47"/>
      <c r="EIV47"/>
      <c r="EIW47"/>
      <c r="EIX47"/>
      <c r="EIY47"/>
      <c r="EIZ47"/>
      <c r="EJA47"/>
      <c r="EJB47"/>
      <c r="EJC47"/>
      <c r="EJD47"/>
      <c r="EJE47"/>
      <c r="EJF47"/>
      <c r="EJG47"/>
      <c r="EJH47"/>
      <c r="EJI47"/>
      <c r="EJJ47"/>
      <c r="EJK47"/>
      <c r="EJL47"/>
      <c r="EJM47"/>
      <c r="EJN47"/>
      <c r="EJO47"/>
      <c r="EJP47"/>
      <c r="EJQ47"/>
      <c r="EJR47"/>
      <c r="EJS47"/>
      <c r="EJT47"/>
      <c r="EJU47"/>
      <c r="EJV47"/>
      <c r="EJW47"/>
      <c r="EJX47"/>
      <c r="EJY47"/>
      <c r="EJZ47"/>
      <c r="EKA47"/>
      <c r="EKB47"/>
      <c r="EKC47"/>
      <c r="EKD47"/>
      <c r="EKE47"/>
      <c r="EKF47"/>
      <c r="EKG47"/>
      <c r="EKH47"/>
      <c r="EKI47"/>
      <c r="EKJ47"/>
      <c r="EKK47"/>
      <c r="EKL47"/>
      <c r="EKM47"/>
      <c r="EKN47"/>
      <c r="EKO47"/>
      <c r="EKP47"/>
      <c r="EKQ47"/>
      <c r="EKR47"/>
      <c r="EKS47"/>
      <c r="EKT47"/>
      <c r="EKU47"/>
      <c r="EKV47"/>
      <c r="EKW47"/>
      <c r="EKX47"/>
      <c r="EKY47"/>
      <c r="EKZ47"/>
      <c r="ELA47"/>
      <c r="ELB47"/>
      <c r="ELC47"/>
      <c r="ELD47"/>
      <c r="ELE47"/>
      <c r="ELF47"/>
      <c r="ELG47"/>
      <c r="ELH47"/>
      <c r="ELI47"/>
      <c r="ELJ47"/>
      <c r="ELK47"/>
      <c r="ELL47"/>
      <c r="ELM47"/>
      <c r="ELN47"/>
      <c r="ELO47"/>
      <c r="ELP47"/>
      <c r="ELQ47"/>
      <c r="ELR47"/>
      <c r="ELS47"/>
      <c r="ELT47"/>
      <c r="ELU47"/>
      <c r="ELV47"/>
      <c r="ELW47"/>
      <c r="ELX47"/>
      <c r="ELY47"/>
      <c r="ELZ47"/>
      <c r="EMA47"/>
      <c r="EMB47"/>
      <c r="EMC47"/>
      <c r="EMD47"/>
      <c r="EME47"/>
      <c r="EMF47"/>
      <c r="EMG47"/>
      <c r="EMH47"/>
      <c r="EMI47"/>
      <c r="EMJ47"/>
      <c r="EMK47"/>
      <c r="EML47"/>
      <c r="EMM47"/>
      <c r="EMN47"/>
      <c r="EMO47"/>
      <c r="EMP47"/>
      <c r="EMQ47"/>
      <c r="EMR47"/>
      <c r="EMS47"/>
      <c r="EMT47"/>
      <c r="EMU47"/>
      <c r="EMV47"/>
      <c r="EMW47"/>
      <c r="EMX47"/>
      <c r="EMY47"/>
      <c r="EMZ47"/>
      <c r="ENA47"/>
      <c r="ENB47"/>
      <c r="ENC47"/>
      <c r="END47"/>
      <c r="ENE47"/>
      <c r="ENF47"/>
      <c r="ENG47"/>
      <c r="ENH47"/>
      <c r="ENI47"/>
      <c r="ENJ47"/>
      <c r="ENK47"/>
      <c r="ENL47"/>
      <c r="ENM47"/>
      <c r="ENN47"/>
      <c r="ENO47"/>
      <c r="ENP47"/>
      <c r="ENQ47"/>
      <c r="ENR47"/>
      <c r="ENS47"/>
      <c r="ENT47"/>
      <c r="ENU47"/>
      <c r="ENV47"/>
      <c r="ENW47"/>
      <c r="ENX47"/>
      <c r="ENY47"/>
      <c r="ENZ47"/>
      <c r="EOA47"/>
      <c r="EOB47"/>
      <c r="EOC47"/>
      <c r="EOD47"/>
      <c r="EOE47"/>
      <c r="EOF47"/>
      <c r="EOG47"/>
      <c r="EOH47"/>
      <c r="EOI47"/>
      <c r="EOJ47"/>
      <c r="EOK47"/>
      <c r="EOL47"/>
      <c r="EOM47"/>
      <c r="EON47"/>
      <c r="EOO47"/>
      <c r="EOP47"/>
      <c r="EOQ47"/>
      <c r="EOR47"/>
      <c r="EOS47"/>
      <c r="EOT47"/>
      <c r="EOU47"/>
      <c r="EOV47"/>
      <c r="EOW47"/>
      <c r="EOX47"/>
      <c r="EOY47"/>
      <c r="EOZ47"/>
      <c r="EPA47"/>
      <c r="EPB47"/>
      <c r="EPC47"/>
      <c r="EPD47"/>
      <c r="EPE47"/>
      <c r="EPF47"/>
      <c r="EPG47"/>
      <c r="EPH47"/>
      <c r="EPI47"/>
      <c r="EPJ47"/>
      <c r="EPK47"/>
      <c r="EPL47"/>
      <c r="EPM47"/>
      <c r="EPN47"/>
      <c r="EPO47"/>
      <c r="EPP47"/>
      <c r="EPQ47"/>
      <c r="EPR47"/>
      <c r="EPS47"/>
      <c r="EPT47"/>
      <c r="EPU47"/>
      <c r="EPV47"/>
      <c r="EPW47"/>
      <c r="EPX47"/>
      <c r="EPY47"/>
      <c r="EPZ47"/>
      <c r="EQA47"/>
      <c r="EQB47"/>
      <c r="EQC47"/>
      <c r="EQD47"/>
      <c r="EQE47"/>
      <c r="EQF47"/>
      <c r="EQG47"/>
      <c r="EQH47"/>
      <c r="EQI47"/>
      <c r="EQJ47"/>
      <c r="EQK47"/>
      <c r="EQL47"/>
      <c r="EQM47"/>
      <c r="EQN47"/>
      <c r="EQO47"/>
      <c r="EQP47"/>
      <c r="EQQ47"/>
      <c r="EQR47"/>
      <c r="EQS47"/>
      <c r="EQT47"/>
      <c r="EQU47"/>
      <c r="EQV47"/>
      <c r="EQW47"/>
      <c r="EQX47"/>
      <c r="EQY47"/>
      <c r="EQZ47"/>
      <c r="ERA47"/>
      <c r="ERB47"/>
      <c r="ERC47"/>
      <c r="ERD47"/>
      <c r="ERE47"/>
      <c r="ERF47"/>
      <c r="ERG47"/>
      <c r="ERH47"/>
      <c r="ERI47"/>
      <c r="ERJ47"/>
      <c r="ERK47"/>
      <c r="ERL47"/>
      <c r="ERM47"/>
      <c r="ERN47"/>
      <c r="ERO47"/>
      <c r="ERP47"/>
      <c r="ERQ47"/>
      <c r="ERR47"/>
      <c r="ERS47"/>
      <c r="ERT47"/>
      <c r="ERU47"/>
      <c r="ERV47"/>
      <c r="ERW47"/>
      <c r="ERX47"/>
      <c r="ERY47"/>
      <c r="ERZ47"/>
      <c r="ESA47"/>
      <c r="ESB47"/>
      <c r="ESC47"/>
      <c r="ESD47"/>
      <c r="ESE47"/>
      <c r="ESF47"/>
      <c r="ESG47"/>
      <c r="ESH47"/>
      <c r="ESI47"/>
      <c r="ESJ47"/>
      <c r="ESK47"/>
      <c r="ESL47"/>
      <c r="ESM47"/>
      <c r="ESN47"/>
      <c r="ESO47"/>
      <c r="ESP47"/>
      <c r="ESQ47"/>
      <c r="ESR47"/>
      <c r="ESS47"/>
      <c r="EST47"/>
      <c r="ESU47"/>
      <c r="ESV47"/>
      <c r="ESW47"/>
      <c r="ESX47"/>
      <c r="ESY47"/>
      <c r="ESZ47"/>
      <c r="ETA47"/>
      <c r="ETB47"/>
      <c r="ETC47"/>
      <c r="ETD47"/>
      <c r="ETE47"/>
      <c r="ETF47"/>
      <c r="ETG47"/>
      <c r="ETH47"/>
      <c r="ETI47"/>
      <c r="ETJ47"/>
      <c r="ETK47"/>
      <c r="ETL47"/>
      <c r="ETM47"/>
      <c r="ETN47"/>
      <c r="ETO47"/>
      <c r="ETP47"/>
      <c r="ETQ47"/>
      <c r="ETR47"/>
      <c r="ETS47"/>
      <c r="ETT47"/>
      <c r="ETU47"/>
      <c r="ETV47"/>
      <c r="ETW47"/>
      <c r="ETX47"/>
      <c r="ETY47"/>
      <c r="ETZ47"/>
      <c r="EUA47"/>
      <c r="EUB47"/>
      <c r="EUC47"/>
      <c r="EUD47"/>
      <c r="EUE47"/>
      <c r="EUF47"/>
      <c r="EUG47"/>
      <c r="EUH47"/>
      <c r="EUI47"/>
      <c r="EUJ47"/>
      <c r="EUK47"/>
      <c r="EUL47"/>
      <c r="EUM47"/>
      <c r="EUN47"/>
      <c r="EUO47"/>
      <c r="EUP47"/>
      <c r="EUQ47"/>
      <c r="EUR47"/>
      <c r="EUS47"/>
      <c r="EUT47"/>
      <c r="EUU47"/>
      <c r="EUV47"/>
      <c r="EUW47"/>
      <c r="EUX47"/>
      <c r="EUY47"/>
      <c r="EUZ47"/>
      <c r="EVA47"/>
      <c r="EVB47"/>
      <c r="EVC47"/>
      <c r="EVD47"/>
      <c r="EVE47"/>
      <c r="EVF47"/>
      <c r="EVG47"/>
      <c r="EVH47"/>
      <c r="EVI47"/>
      <c r="EVJ47"/>
      <c r="EVK47"/>
      <c r="EVL47"/>
      <c r="EVM47"/>
      <c r="EVN47"/>
      <c r="EVO47"/>
      <c r="EVP47"/>
      <c r="EVQ47"/>
      <c r="EVR47"/>
      <c r="EVS47"/>
      <c r="EVT47"/>
      <c r="EVU47"/>
      <c r="EVV47"/>
      <c r="EVW47"/>
      <c r="EVX47"/>
      <c r="EVY47"/>
      <c r="EVZ47"/>
      <c r="EWA47"/>
      <c r="EWB47"/>
      <c r="EWC47"/>
      <c r="EWD47"/>
      <c r="EWE47"/>
      <c r="EWF47"/>
      <c r="EWG47"/>
      <c r="EWH47"/>
      <c r="EWI47"/>
      <c r="EWJ47"/>
      <c r="EWK47"/>
      <c r="EWL47"/>
      <c r="EWM47"/>
      <c r="EWN47"/>
      <c r="EWO47"/>
      <c r="EWP47"/>
      <c r="EWQ47"/>
      <c r="EWR47"/>
      <c r="EWS47"/>
      <c r="EWT47"/>
      <c r="EWU47"/>
      <c r="EWV47"/>
      <c r="EWW47"/>
      <c r="EWX47"/>
      <c r="EWY47"/>
      <c r="EWZ47"/>
      <c r="EXA47"/>
      <c r="EXB47"/>
      <c r="EXC47"/>
      <c r="EXD47"/>
      <c r="EXE47"/>
      <c r="EXF47"/>
      <c r="EXG47"/>
      <c r="EXH47"/>
      <c r="EXI47"/>
      <c r="EXJ47"/>
      <c r="EXK47"/>
      <c r="EXL47"/>
      <c r="EXM47"/>
      <c r="EXN47"/>
      <c r="EXO47"/>
      <c r="EXP47"/>
      <c r="EXQ47"/>
      <c r="EXR47"/>
      <c r="EXS47"/>
      <c r="EXT47"/>
      <c r="EXU47"/>
      <c r="EXV47"/>
      <c r="EXW47"/>
      <c r="EXX47"/>
      <c r="EXY47"/>
      <c r="EXZ47"/>
      <c r="EYA47"/>
      <c r="EYB47"/>
      <c r="EYC47"/>
      <c r="EYD47"/>
      <c r="EYE47"/>
      <c r="EYF47"/>
      <c r="EYG47"/>
      <c r="EYH47"/>
      <c r="EYI47"/>
      <c r="EYJ47"/>
      <c r="EYK47"/>
      <c r="EYL47"/>
      <c r="EYM47"/>
      <c r="EYN47"/>
      <c r="EYO47"/>
      <c r="EYP47"/>
      <c r="EYQ47"/>
      <c r="EYR47"/>
      <c r="EYS47"/>
      <c r="EYT47"/>
      <c r="EYU47"/>
      <c r="EYV47"/>
      <c r="EYW47"/>
      <c r="EYX47"/>
      <c r="EYY47"/>
      <c r="EYZ47"/>
      <c r="EZA47"/>
      <c r="EZB47"/>
      <c r="EZC47"/>
      <c r="EZD47"/>
      <c r="EZE47"/>
      <c r="EZF47"/>
      <c r="EZG47"/>
      <c r="EZH47"/>
      <c r="EZI47"/>
      <c r="EZJ47"/>
      <c r="EZK47"/>
      <c r="EZL47"/>
      <c r="EZM47"/>
      <c r="EZN47"/>
      <c r="EZO47"/>
      <c r="EZP47"/>
      <c r="EZQ47"/>
      <c r="EZR47"/>
      <c r="EZS47"/>
      <c r="EZT47"/>
      <c r="EZU47"/>
      <c r="EZV47"/>
      <c r="EZW47"/>
      <c r="EZX47"/>
      <c r="EZY47"/>
      <c r="EZZ47"/>
      <c r="FAA47"/>
      <c r="FAB47"/>
      <c r="FAC47"/>
      <c r="FAD47"/>
      <c r="FAE47"/>
      <c r="FAF47"/>
      <c r="FAG47"/>
      <c r="FAH47"/>
      <c r="FAI47"/>
      <c r="FAJ47"/>
      <c r="FAK47"/>
      <c r="FAL47"/>
      <c r="FAM47"/>
      <c r="FAN47"/>
      <c r="FAO47"/>
      <c r="FAP47"/>
      <c r="FAQ47"/>
      <c r="FAR47"/>
      <c r="FAS47"/>
      <c r="FAT47"/>
      <c r="FAU47"/>
      <c r="FAV47"/>
      <c r="FAW47"/>
      <c r="FAX47"/>
      <c r="FAY47"/>
      <c r="FAZ47"/>
      <c r="FBA47"/>
      <c r="FBB47"/>
      <c r="FBC47"/>
      <c r="FBD47"/>
      <c r="FBE47"/>
      <c r="FBF47"/>
      <c r="FBG47"/>
      <c r="FBH47"/>
      <c r="FBI47"/>
      <c r="FBJ47"/>
      <c r="FBK47"/>
      <c r="FBL47"/>
      <c r="FBM47"/>
      <c r="FBN47"/>
      <c r="FBO47"/>
      <c r="FBP47"/>
      <c r="FBQ47"/>
      <c r="FBR47"/>
      <c r="FBS47"/>
      <c r="FBT47"/>
      <c r="FBU47"/>
      <c r="FBV47"/>
      <c r="FBW47"/>
      <c r="FBX47"/>
      <c r="FBY47"/>
      <c r="FBZ47"/>
      <c r="FCA47"/>
      <c r="FCB47"/>
      <c r="FCC47"/>
      <c r="FCD47"/>
      <c r="FCE47"/>
      <c r="FCF47"/>
      <c r="FCG47"/>
      <c r="FCH47"/>
      <c r="FCI47"/>
      <c r="FCJ47"/>
      <c r="FCK47"/>
      <c r="FCL47"/>
      <c r="FCM47"/>
      <c r="FCN47"/>
      <c r="FCO47"/>
      <c r="FCP47"/>
      <c r="FCQ47"/>
      <c r="FCR47"/>
      <c r="FCS47"/>
      <c r="FCT47"/>
      <c r="FCU47"/>
      <c r="FCV47"/>
      <c r="FCW47"/>
      <c r="FCX47"/>
      <c r="FCY47"/>
      <c r="FCZ47"/>
      <c r="FDA47"/>
      <c r="FDB47"/>
      <c r="FDC47"/>
      <c r="FDD47"/>
      <c r="FDE47"/>
      <c r="FDF47"/>
      <c r="FDG47"/>
      <c r="FDH47"/>
      <c r="FDI47"/>
      <c r="FDJ47"/>
      <c r="FDK47"/>
      <c r="FDL47"/>
      <c r="FDM47"/>
      <c r="FDN47"/>
      <c r="FDO47"/>
      <c r="FDP47"/>
      <c r="FDQ47"/>
      <c r="FDR47"/>
      <c r="FDS47"/>
      <c r="FDT47"/>
      <c r="FDU47"/>
      <c r="FDV47"/>
      <c r="FDW47"/>
      <c r="FDX47"/>
      <c r="FDY47"/>
      <c r="FDZ47"/>
      <c r="FEA47"/>
      <c r="FEB47"/>
      <c r="FEC47"/>
      <c r="FED47"/>
      <c r="FEE47"/>
      <c r="FEF47"/>
      <c r="FEG47"/>
      <c r="FEH47"/>
      <c r="FEI47"/>
      <c r="FEJ47"/>
      <c r="FEK47"/>
      <c r="FEL47"/>
      <c r="FEM47"/>
      <c r="FEN47"/>
      <c r="FEO47"/>
      <c r="FEP47"/>
      <c r="FEQ47"/>
      <c r="FER47"/>
      <c r="FES47"/>
      <c r="FET47"/>
      <c r="FEU47"/>
      <c r="FEV47"/>
      <c r="FEW47"/>
      <c r="FEX47"/>
      <c r="FEY47"/>
      <c r="FEZ47"/>
      <c r="FFA47"/>
      <c r="FFB47"/>
      <c r="FFC47"/>
      <c r="FFD47"/>
      <c r="FFE47"/>
      <c r="FFF47"/>
      <c r="FFG47"/>
      <c r="FFH47"/>
      <c r="FFI47"/>
      <c r="FFJ47"/>
      <c r="FFK47"/>
      <c r="FFL47"/>
      <c r="FFM47"/>
      <c r="FFN47"/>
      <c r="FFO47"/>
      <c r="FFP47"/>
      <c r="FFQ47"/>
      <c r="FFR47"/>
      <c r="FFS47"/>
      <c r="FFT47"/>
      <c r="FFU47"/>
      <c r="FFV47"/>
      <c r="FFW47"/>
      <c r="FFX47"/>
      <c r="FFY47"/>
      <c r="FFZ47"/>
      <c r="FGA47"/>
      <c r="FGB47"/>
      <c r="FGC47"/>
      <c r="FGD47"/>
      <c r="FGE47"/>
      <c r="FGF47"/>
      <c r="FGG47"/>
      <c r="FGH47"/>
      <c r="FGI47"/>
      <c r="FGJ47"/>
      <c r="FGK47"/>
      <c r="FGL47"/>
      <c r="FGM47"/>
      <c r="FGN47"/>
      <c r="FGO47"/>
      <c r="FGP47"/>
      <c r="FGQ47"/>
      <c r="FGR47"/>
      <c r="FGS47"/>
      <c r="FGT47"/>
      <c r="FGU47"/>
      <c r="FGV47"/>
      <c r="FGW47"/>
      <c r="FGX47"/>
      <c r="FGY47"/>
      <c r="FGZ47"/>
      <c r="FHA47"/>
      <c r="FHB47"/>
      <c r="FHC47"/>
      <c r="FHD47"/>
      <c r="FHE47"/>
      <c r="FHF47"/>
      <c r="FHG47"/>
      <c r="FHH47"/>
      <c r="FHI47"/>
      <c r="FHJ47"/>
      <c r="FHK47"/>
      <c r="FHL47"/>
      <c r="FHM47"/>
      <c r="FHN47"/>
      <c r="FHO47"/>
      <c r="FHP47"/>
      <c r="FHQ47"/>
      <c r="FHR47"/>
      <c r="FHS47"/>
      <c r="FHT47"/>
      <c r="FHU47"/>
      <c r="FHV47"/>
      <c r="FHW47"/>
      <c r="FHX47"/>
      <c r="FHY47"/>
      <c r="FHZ47"/>
      <c r="FIA47"/>
      <c r="FIB47"/>
      <c r="FIC47"/>
      <c r="FID47"/>
      <c r="FIE47"/>
      <c r="FIF47"/>
      <c r="FIG47"/>
      <c r="FIH47"/>
      <c r="FII47"/>
      <c r="FIJ47"/>
      <c r="FIK47"/>
      <c r="FIL47"/>
      <c r="FIM47"/>
      <c r="FIN47"/>
      <c r="FIO47"/>
      <c r="FIP47"/>
      <c r="FIQ47"/>
      <c r="FIR47"/>
      <c r="FIS47"/>
      <c r="FIT47"/>
      <c r="FIU47"/>
      <c r="FIV47"/>
      <c r="FIW47"/>
      <c r="FIX47"/>
      <c r="FIY47"/>
      <c r="FIZ47"/>
      <c r="FJA47"/>
      <c r="FJB47"/>
      <c r="FJC47"/>
      <c r="FJD47"/>
      <c r="FJE47"/>
      <c r="FJF47"/>
      <c r="FJG47"/>
      <c r="FJH47"/>
      <c r="FJI47"/>
      <c r="FJJ47"/>
      <c r="FJK47"/>
      <c r="FJL47"/>
      <c r="FJM47"/>
      <c r="FJN47"/>
      <c r="FJO47"/>
      <c r="FJP47"/>
      <c r="FJQ47"/>
      <c r="FJR47"/>
      <c r="FJS47"/>
      <c r="FJT47"/>
      <c r="FJU47"/>
      <c r="FJV47"/>
      <c r="FJW47"/>
      <c r="FJX47"/>
      <c r="FJY47"/>
      <c r="FJZ47"/>
      <c r="FKA47"/>
      <c r="FKB47"/>
      <c r="FKC47"/>
      <c r="FKD47"/>
      <c r="FKE47"/>
      <c r="FKF47"/>
      <c r="FKG47"/>
      <c r="FKH47"/>
      <c r="FKI47"/>
      <c r="FKJ47"/>
      <c r="FKK47"/>
      <c r="FKL47"/>
      <c r="FKM47"/>
      <c r="FKN47"/>
      <c r="FKO47"/>
      <c r="FKP47"/>
      <c r="FKQ47"/>
      <c r="FKR47"/>
      <c r="FKS47"/>
      <c r="FKT47"/>
      <c r="FKU47"/>
      <c r="FKV47"/>
      <c r="FKW47"/>
      <c r="FKX47"/>
      <c r="FKY47"/>
      <c r="FKZ47"/>
      <c r="FLA47"/>
      <c r="FLB47"/>
      <c r="FLC47"/>
      <c r="FLD47"/>
      <c r="FLE47"/>
      <c r="FLF47"/>
      <c r="FLG47"/>
      <c r="FLH47"/>
      <c r="FLI47"/>
      <c r="FLJ47"/>
      <c r="FLK47"/>
      <c r="FLL47"/>
      <c r="FLM47"/>
      <c r="FLN47"/>
      <c r="FLO47"/>
      <c r="FLP47"/>
      <c r="FLQ47"/>
      <c r="FLR47"/>
      <c r="FLS47"/>
      <c r="FLT47"/>
      <c r="FLU47"/>
      <c r="FLV47"/>
      <c r="FLW47"/>
      <c r="FLX47"/>
      <c r="FLY47"/>
      <c r="FLZ47"/>
      <c r="FMA47"/>
      <c r="FMB47"/>
      <c r="FMC47"/>
      <c r="FMD47"/>
      <c r="FME47"/>
      <c r="FMF47"/>
      <c r="FMG47"/>
      <c r="FMH47"/>
      <c r="FMI47"/>
      <c r="FMJ47"/>
      <c r="FMK47"/>
      <c r="FML47"/>
      <c r="FMM47"/>
      <c r="FMN47"/>
      <c r="FMO47"/>
      <c r="FMP47"/>
      <c r="FMQ47"/>
      <c r="FMR47"/>
      <c r="FMS47"/>
      <c r="FMT47"/>
      <c r="FMU47"/>
      <c r="FMV47"/>
      <c r="FMW47"/>
      <c r="FMX47"/>
      <c r="FMY47"/>
      <c r="FMZ47"/>
      <c r="FNA47"/>
      <c r="FNB47"/>
      <c r="FNC47"/>
      <c r="FND47"/>
      <c r="FNE47"/>
      <c r="FNF47"/>
      <c r="FNG47"/>
      <c r="FNH47"/>
      <c r="FNI47"/>
      <c r="FNJ47"/>
      <c r="FNK47"/>
      <c r="FNL47"/>
      <c r="FNM47"/>
      <c r="FNN47"/>
      <c r="FNO47"/>
      <c r="FNP47"/>
      <c r="FNQ47"/>
      <c r="FNR47"/>
      <c r="FNS47"/>
      <c r="FNT47"/>
      <c r="FNU47"/>
      <c r="FNV47"/>
      <c r="FNW47"/>
      <c r="FNX47"/>
      <c r="FNY47"/>
      <c r="FNZ47"/>
      <c r="FOA47"/>
      <c r="FOB47"/>
      <c r="FOC47"/>
      <c r="FOD47"/>
      <c r="FOE47"/>
      <c r="FOF47"/>
      <c r="FOG47"/>
      <c r="FOH47"/>
      <c r="FOI47"/>
      <c r="FOJ47"/>
      <c r="FOK47"/>
      <c r="FOL47"/>
      <c r="FOM47"/>
      <c r="FON47"/>
      <c r="FOO47"/>
      <c r="FOP47"/>
      <c r="FOQ47"/>
      <c r="FOR47"/>
      <c r="FOS47"/>
      <c r="FOT47"/>
      <c r="FOU47"/>
      <c r="FOV47"/>
      <c r="FOW47"/>
      <c r="FOX47"/>
      <c r="FOY47"/>
      <c r="FOZ47"/>
      <c r="FPA47"/>
      <c r="FPB47"/>
      <c r="FPC47"/>
      <c r="FPD47"/>
      <c r="FPE47"/>
      <c r="FPF47"/>
      <c r="FPG47"/>
      <c r="FPH47"/>
      <c r="FPI47"/>
      <c r="FPJ47"/>
      <c r="FPK47"/>
      <c r="FPL47"/>
      <c r="FPM47"/>
      <c r="FPN47"/>
      <c r="FPO47"/>
      <c r="FPP47"/>
      <c r="FPQ47"/>
      <c r="FPR47"/>
      <c r="FPS47"/>
      <c r="FPT47"/>
      <c r="FPU47"/>
      <c r="FPV47"/>
      <c r="FPW47"/>
      <c r="FPX47"/>
      <c r="FPY47"/>
      <c r="FPZ47"/>
      <c r="FQA47"/>
      <c r="FQB47"/>
      <c r="FQC47"/>
      <c r="FQD47"/>
      <c r="FQE47"/>
      <c r="FQF47"/>
      <c r="FQG47"/>
      <c r="FQH47"/>
      <c r="FQI47"/>
      <c r="FQJ47"/>
      <c r="FQK47"/>
      <c r="FQL47"/>
      <c r="FQM47"/>
      <c r="FQN47"/>
      <c r="FQO47"/>
      <c r="FQP47"/>
      <c r="FQQ47"/>
      <c r="FQR47"/>
      <c r="FQS47"/>
      <c r="FQT47"/>
      <c r="FQU47"/>
      <c r="FQV47"/>
      <c r="FQW47"/>
      <c r="FQX47"/>
      <c r="FQY47"/>
      <c r="FQZ47"/>
      <c r="FRA47"/>
      <c r="FRB47"/>
      <c r="FRC47"/>
      <c r="FRD47"/>
      <c r="FRE47"/>
      <c r="FRF47"/>
      <c r="FRG47"/>
      <c r="FRH47"/>
      <c r="FRI47"/>
      <c r="FRJ47"/>
      <c r="FRK47"/>
      <c r="FRL47"/>
      <c r="FRM47"/>
      <c r="FRN47"/>
      <c r="FRO47"/>
      <c r="FRP47"/>
      <c r="FRQ47"/>
      <c r="FRR47"/>
      <c r="FRS47"/>
      <c r="FRT47"/>
      <c r="FRU47"/>
      <c r="FRV47"/>
      <c r="FRW47"/>
      <c r="FRX47"/>
      <c r="FRY47"/>
      <c r="FRZ47"/>
      <c r="FSA47"/>
      <c r="FSB47"/>
      <c r="FSC47"/>
      <c r="FSD47"/>
      <c r="FSE47"/>
      <c r="FSF47"/>
      <c r="FSG47"/>
      <c r="FSH47"/>
      <c r="FSI47"/>
      <c r="FSJ47"/>
      <c r="FSK47"/>
      <c r="FSL47"/>
      <c r="FSM47"/>
      <c r="FSN47"/>
      <c r="FSO47"/>
      <c r="FSP47"/>
      <c r="FSQ47"/>
      <c r="FSR47"/>
      <c r="FSS47"/>
      <c r="FST47"/>
      <c r="FSU47"/>
      <c r="FSV47"/>
      <c r="FSW47"/>
      <c r="FSX47"/>
      <c r="FSY47"/>
      <c r="FSZ47"/>
      <c r="FTA47"/>
      <c r="FTB47"/>
      <c r="FTC47"/>
      <c r="FTD47"/>
      <c r="FTE47"/>
      <c r="FTF47"/>
      <c r="FTG47"/>
      <c r="FTH47"/>
      <c r="FTI47"/>
      <c r="FTJ47"/>
      <c r="FTK47"/>
      <c r="FTL47"/>
      <c r="FTM47"/>
      <c r="FTN47"/>
      <c r="FTO47"/>
      <c r="FTP47"/>
      <c r="FTQ47"/>
      <c r="FTR47"/>
      <c r="FTS47"/>
      <c r="FTT47"/>
      <c r="FTU47"/>
      <c r="FTV47"/>
      <c r="FTW47"/>
      <c r="FTX47"/>
      <c r="FTY47"/>
      <c r="FTZ47"/>
      <c r="FUA47"/>
      <c r="FUB47"/>
      <c r="FUC47"/>
      <c r="FUD47"/>
      <c r="FUE47"/>
      <c r="FUF47"/>
      <c r="FUG47"/>
      <c r="FUH47"/>
      <c r="FUI47"/>
      <c r="FUJ47"/>
      <c r="FUK47"/>
      <c r="FUL47"/>
      <c r="FUM47"/>
      <c r="FUN47"/>
      <c r="FUO47"/>
      <c r="FUP47"/>
      <c r="FUQ47"/>
      <c r="FUR47"/>
      <c r="FUS47"/>
      <c r="FUT47"/>
      <c r="FUU47"/>
      <c r="FUV47"/>
      <c r="FUW47"/>
      <c r="FUX47"/>
      <c r="FUY47"/>
      <c r="FUZ47"/>
      <c r="FVA47"/>
      <c r="FVB47"/>
      <c r="FVC47"/>
      <c r="FVD47"/>
      <c r="FVE47"/>
      <c r="FVF47"/>
      <c r="FVG47"/>
      <c r="FVH47"/>
      <c r="FVI47"/>
      <c r="FVJ47"/>
      <c r="FVK47"/>
      <c r="FVL47"/>
      <c r="FVM47"/>
      <c r="FVN47"/>
      <c r="FVO47"/>
      <c r="FVP47"/>
      <c r="FVQ47"/>
      <c r="FVR47"/>
      <c r="FVS47"/>
      <c r="FVT47"/>
      <c r="FVU47"/>
      <c r="FVV47"/>
      <c r="FVW47"/>
      <c r="FVX47"/>
      <c r="FVY47"/>
      <c r="FVZ47"/>
      <c r="FWA47"/>
      <c r="FWB47"/>
      <c r="FWC47"/>
      <c r="FWD47"/>
      <c r="FWE47"/>
      <c r="FWF47"/>
      <c r="FWG47"/>
      <c r="FWH47"/>
      <c r="FWI47"/>
      <c r="FWJ47"/>
      <c r="FWK47"/>
      <c r="FWL47"/>
      <c r="FWM47"/>
      <c r="FWN47"/>
      <c r="FWO47"/>
      <c r="FWP47"/>
      <c r="FWQ47"/>
      <c r="FWR47"/>
      <c r="FWS47"/>
      <c r="FWT47"/>
      <c r="FWU47"/>
      <c r="FWV47"/>
      <c r="FWW47"/>
      <c r="FWX47"/>
      <c r="FWY47"/>
      <c r="FWZ47"/>
      <c r="FXA47"/>
      <c r="FXB47"/>
      <c r="FXC47"/>
      <c r="FXD47"/>
      <c r="FXE47"/>
      <c r="FXF47"/>
      <c r="FXG47"/>
      <c r="FXH47"/>
      <c r="FXI47"/>
      <c r="FXJ47"/>
      <c r="FXK47"/>
      <c r="FXL47"/>
      <c r="FXM47"/>
      <c r="FXN47"/>
      <c r="FXO47"/>
      <c r="FXP47"/>
      <c r="FXQ47"/>
      <c r="FXR47"/>
      <c r="FXS47"/>
      <c r="FXT47"/>
      <c r="FXU47"/>
      <c r="FXV47"/>
      <c r="FXW47"/>
      <c r="FXX47"/>
      <c r="FXY47"/>
      <c r="FXZ47"/>
      <c r="FYA47"/>
      <c r="FYB47"/>
      <c r="FYC47"/>
      <c r="FYD47"/>
      <c r="FYE47"/>
      <c r="FYF47"/>
      <c r="FYG47"/>
      <c r="FYH47"/>
      <c r="FYI47"/>
      <c r="FYJ47"/>
      <c r="FYK47"/>
      <c r="FYL47"/>
      <c r="FYM47"/>
      <c r="FYN47"/>
      <c r="FYO47"/>
      <c r="FYP47"/>
      <c r="FYQ47"/>
      <c r="FYR47"/>
      <c r="FYS47"/>
      <c r="FYT47"/>
      <c r="FYU47"/>
      <c r="FYV47"/>
      <c r="FYW47"/>
      <c r="FYX47"/>
      <c r="FYY47"/>
      <c r="FYZ47"/>
      <c r="FZA47"/>
      <c r="FZB47"/>
      <c r="FZC47"/>
      <c r="FZD47"/>
      <c r="FZE47"/>
      <c r="FZF47"/>
      <c r="FZG47"/>
      <c r="FZH47"/>
      <c r="FZI47"/>
      <c r="FZJ47"/>
      <c r="FZK47"/>
      <c r="FZL47"/>
      <c r="FZM47"/>
      <c r="FZN47"/>
      <c r="FZO47"/>
      <c r="FZP47"/>
      <c r="FZQ47"/>
      <c r="FZR47"/>
      <c r="FZS47"/>
      <c r="FZT47"/>
      <c r="FZU47"/>
      <c r="FZV47"/>
      <c r="FZW47"/>
      <c r="FZX47"/>
      <c r="FZY47"/>
      <c r="FZZ47"/>
      <c r="GAA47"/>
      <c r="GAB47"/>
      <c r="GAC47"/>
      <c r="GAD47"/>
      <c r="GAE47"/>
      <c r="GAF47"/>
      <c r="GAG47"/>
      <c r="GAH47"/>
      <c r="GAI47"/>
      <c r="GAJ47"/>
      <c r="GAK47"/>
      <c r="GAL47"/>
      <c r="GAM47"/>
      <c r="GAN47"/>
      <c r="GAO47"/>
      <c r="GAP47"/>
      <c r="GAQ47"/>
      <c r="GAR47"/>
      <c r="GAS47"/>
      <c r="GAT47"/>
      <c r="GAU47"/>
      <c r="GAV47"/>
      <c r="GAW47"/>
      <c r="GAX47"/>
      <c r="GAY47"/>
      <c r="GAZ47"/>
      <c r="GBA47"/>
      <c r="GBB47"/>
      <c r="GBC47"/>
      <c r="GBD47"/>
      <c r="GBE47"/>
      <c r="GBF47"/>
      <c r="GBG47"/>
      <c r="GBH47"/>
      <c r="GBI47"/>
      <c r="GBJ47"/>
      <c r="GBK47"/>
      <c r="GBL47"/>
      <c r="GBM47"/>
      <c r="GBN47"/>
      <c r="GBO47"/>
      <c r="GBP47"/>
      <c r="GBQ47"/>
      <c r="GBR47"/>
      <c r="GBS47"/>
      <c r="GBT47"/>
      <c r="GBU47"/>
      <c r="GBV47"/>
      <c r="GBW47"/>
      <c r="GBX47"/>
      <c r="GBY47"/>
      <c r="GBZ47"/>
      <c r="GCA47"/>
      <c r="GCB47"/>
      <c r="GCC47"/>
      <c r="GCD47"/>
      <c r="GCE47"/>
      <c r="GCF47"/>
      <c r="GCG47"/>
      <c r="GCH47"/>
      <c r="GCI47"/>
      <c r="GCJ47"/>
      <c r="GCK47"/>
      <c r="GCL47"/>
      <c r="GCM47"/>
      <c r="GCN47"/>
      <c r="GCO47"/>
      <c r="GCP47"/>
      <c r="GCQ47"/>
      <c r="GCR47"/>
      <c r="GCS47"/>
      <c r="GCT47"/>
      <c r="GCU47"/>
      <c r="GCV47"/>
      <c r="GCW47"/>
      <c r="GCX47"/>
      <c r="GCY47"/>
      <c r="GCZ47"/>
      <c r="GDA47"/>
      <c r="GDB47"/>
      <c r="GDC47"/>
      <c r="GDD47"/>
      <c r="GDE47"/>
      <c r="GDF47"/>
      <c r="GDG47"/>
      <c r="GDH47"/>
      <c r="GDI47"/>
      <c r="GDJ47"/>
      <c r="GDK47"/>
      <c r="GDL47"/>
      <c r="GDM47"/>
      <c r="GDN47"/>
      <c r="GDO47"/>
      <c r="GDP47"/>
      <c r="GDQ47"/>
      <c r="GDR47"/>
      <c r="GDS47"/>
      <c r="GDT47"/>
      <c r="GDU47"/>
      <c r="GDV47"/>
      <c r="GDW47"/>
      <c r="GDX47"/>
      <c r="GDY47"/>
      <c r="GDZ47"/>
      <c r="GEA47"/>
      <c r="GEB47"/>
      <c r="GEC47"/>
      <c r="GED47"/>
      <c r="GEE47"/>
      <c r="GEF47"/>
      <c r="GEG47"/>
      <c r="GEH47"/>
      <c r="GEI47"/>
      <c r="GEJ47"/>
      <c r="GEK47"/>
      <c r="GEL47"/>
      <c r="GEM47"/>
      <c r="GEN47"/>
      <c r="GEO47"/>
      <c r="GEP47"/>
      <c r="GEQ47"/>
      <c r="GER47"/>
      <c r="GES47"/>
      <c r="GET47"/>
      <c r="GEU47"/>
      <c r="GEV47"/>
      <c r="GEW47"/>
      <c r="GEX47"/>
      <c r="GEY47"/>
      <c r="GEZ47"/>
      <c r="GFA47"/>
      <c r="GFB47"/>
      <c r="GFC47"/>
      <c r="GFD47"/>
      <c r="GFE47"/>
      <c r="GFF47"/>
      <c r="GFG47"/>
      <c r="GFH47"/>
      <c r="GFI47"/>
      <c r="GFJ47"/>
      <c r="GFK47"/>
      <c r="GFL47"/>
      <c r="GFM47"/>
      <c r="GFN47"/>
      <c r="GFO47"/>
      <c r="GFP47"/>
      <c r="GFQ47"/>
      <c r="GFR47"/>
      <c r="GFS47"/>
      <c r="GFT47"/>
      <c r="GFU47"/>
      <c r="GFV47"/>
      <c r="GFW47"/>
      <c r="GFX47"/>
      <c r="GFY47"/>
      <c r="GFZ47"/>
      <c r="GGA47"/>
      <c r="GGB47"/>
      <c r="GGC47"/>
      <c r="GGD47"/>
      <c r="GGE47"/>
      <c r="GGF47"/>
      <c r="GGG47"/>
      <c r="GGH47"/>
      <c r="GGI47"/>
      <c r="GGJ47"/>
      <c r="GGK47"/>
      <c r="GGL47"/>
      <c r="GGM47"/>
      <c r="GGN47"/>
      <c r="GGO47"/>
      <c r="GGP47"/>
      <c r="GGQ47"/>
      <c r="GGR47"/>
      <c r="GGS47"/>
      <c r="GGT47"/>
      <c r="GGU47"/>
      <c r="GGV47"/>
      <c r="GGW47"/>
      <c r="GGX47"/>
      <c r="GGY47"/>
      <c r="GGZ47"/>
      <c r="GHA47"/>
      <c r="GHB47"/>
      <c r="GHC47"/>
      <c r="GHD47"/>
      <c r="GHE47"/>
      <c r="GHF47"/>
      <c r="GHG47"/>
      <c r="GHH47"/>
      <c r="GHI47"/>
      <c r="GHJ47"/>
      <c r="GHK47"/>
      <c r="GHL47"/>
      <c r="GHM47"/>
      <c r="GHN47"/>
      <c r="GHO47"/>
      <c r="GHP47"/>
      <c r="GHQ47"/>
      <c r="GHR47"/>
      <c r="GHS47"/>
      <c r="GHT47"/>
      <c r="GHU47"/>
      <c r="GHV47"/>
      <c r="GHW47"/>
      <c r="GHX47"/>
      <c r="GHY47"/>
      <c r="GHZ47"/>
      <c r="GIA47"/>
      <c r="GIB47"/>
      <c r="GIC47"/>
      <c r="GID47"/>
      <c r="GIE47"/>
      <c r="GIF47"/>
      <c r="GIG47"/>
      <c r="GIH47"/>
      <c r="GII47"/>
      <c r="GIJ47"/>
      <c r="GIK47"/>
      <c r="GIL47"/>
      <c r="GIM47"/>
      <c r="GIN47"/>
      <c r="GIO47"/>
      <c r="GIP47"/>
      <c r="GIQ47"/>
      <c r="GIR47"/>
      <c r="GIS47"/>
      <c r="GIT47"/>
      <c r="GIU47"/>
      <c r="GIV47"/>
      <c r="GIW47"/>
      <c r="GIX47"/>
      <c r="GIY47"/>
      <c r="GIZ47"/>
      <c r="GJA47"/>
      <c r="GJB47"/>
      <c r="GJC47"/>
      <c r="GJD47"/>
      <c r="GJE47"/>
      <c r="GJF47"/>
      <c r="GJG47"/>
      <c r="GJH47"/>
      <c r="GJI47"/>
      <c r="GJJ47"/>
      <c r="GJK47"/>
      <c r="GJL47"/>
      <c r="GJM47"/>
      <c r="GJN47"/>
      <c r="GJO47"/>
      <c r="GJP47"/>
      <c r="GJQ47"/>
      <c r="GJR47"/>
      <c r="GJS47"/>
      <c r="GJT47"/>
      <c r="GJU47"/>
      <c r="GJV47"/>
      <c r="GJW47"/>
      <c r="GJX47"/>
      <c r="GJY47"/>
      <c r="GJZ47"/>
      <c r="GKA47"/>
      <c r="GKB47"/>
      <c r="GKC47"/>
      <c r="GKD47"/>
      <c r="GKE47"/>
      <c r="GKF47"/>
      <c r="GKG47"/>
      <c r="GKH47"/>
      <c r="GKI47"/>
      <c r="GKJ47"/>
      <c r="GKK47"/>
      <c r="GKL47"/>
      <c r="GKM47"/>
      <c r="GKN47"/>
      <c r="GKO47"/>
      <c r="GKP47"/>
      <c r="GKQ47"/>
      <c r="GKR47"/>
      <c r="GKS47"/>
      <c r="GKT47"/>
      <c r="GKU47"/>
      <c r="GKV47"/>
      <c r="GKW47"/>
      <c r="GKX47"/>
      <c r="GKY47"/>
      <c r="GKZ47"/>
      <c r="GLA47"/>
      <c r="GLB47"/>
      <c r="GLC47"/>
      <c r="GLD47"/>
      <c r="GLE47"/>
      <c r="GLF47"/>
      <c r="GLG47"/>
      <c r="GLH47"/>
      <c r="GLI47"/>
      <c r="GLJ47"/>
      <c r="GLK47"/>
      <c r="GLL47"/>
      <c r="GLM47"/>
      <c r="GLN47"/>
      <c r="GLO47"/>
      <c r="GLP47"/>
      <c r="GLQ47"/>
      <c r="GLR47"/>
      <c r="GLS47"/>
      <c r="GLT47"/>
      <c r="GLU47"/>
      <c r="GLV47"/>
      <c r="GLW47"/>
      <c r="GLX47"/>
      <c r="GLY47"/>
      <c r="GLZ47"/>
      <c r="GMA47"/>
      <c r="GMB47"/>
      <c r="GMC47"/>
      <c r="GMD47"/>
      <c r="GME47"/>
      <c r="GMF47"/>
      <c r="GMG47"/>
      <c r="GMH47"/>
      <c r="GMI47"/>
      <c r="GMJ47"/>
      <c r="GMK47"/>
      <c r="GML47"/>
      <c r="GMM47"/>
      <c r="GMN47"/>
      <c r="GMO47"/>
      <c r="GMP47"/>
      <c r="GMQ47"/>
      <c r="GMR47"/>
      <c r="GMS47"/>
      <c r="GMT47"/>
      <c r="GMU47"/>
      <c r="GMV47"/>
      <c r="GMW47"/>
      <c r="GMX47"/>
      <c r="GMY47"/>
      <c r="GMZ47"/>
      <c r="GNA47"/>
      <c r="GNB47"/>
      <c r="GNC47"/>
      <c r="GND47"/>
      <c r="GNE47"/>
      <c r="GNF47"/>
      <c r="GNG47"/>
      <c r="GNH47"/>
      <c r="GNI47"/>
      <c r="GNJ47"/>
      <c r="GNK47"/>
      <c r="GNL47"/>
      <c r="GNM47"/>
      <c r="GNN47"/>
      <c r="GNO47"/>
      <c r="GNP47"/>
      <c r="GNQ47"/>
      <c r="GNR47"/>
      <c r="GNS47"/>
      <c r="GNT47"/>
      <c r="GNU47"/>
      <c r="GNV47"/>
      <c r="GNW47"/>
      <c r="GNX47"/>
      <c r="GNY47"/>
      <c r="GNZ47"/>
      <c r="GOA47"/>
      <c r="GOB47"/>
      <c r="GOC47"/>
      <c r="GOD47"/>
      <c r="GOE47"/>
      <c r="GOF47"/>
      <c r="GOG47"/>
      <c r="GOH47"/>
      <c r="GOI47"/>
      <c r="GOJ47"/>
      <c r="GOK47"/>
      <c r="GOL47"/>
      <c r="GOM47"/>
      <c r="GON47"/>
      <c r="GOO47"/>
      <c r="GOP47"/>
      <c r="GOQ47"/>
      <c r="GOR47"/>
      <c r="GOS47"/>
      <c r="GOT47"/>
      <c r="GOU47"/>
      <c r="GOV47"/>
      <c r="GOW47"/>
      <c r="GOX47"/>
      <c r="GOY47"/>
      <c r="GOZ47"/>
      <c r="GPA47"/>
      <c r="GPB47"/>
      <c r="GPC47"/>
      <c r="GPD47"/>
      <c r="GPE47"/>
      <c r="GPF47"/>
      <c r="GPG47"/>
      <c r="GPH47"/>
      <c r="GPI47"/>
      <c r="GPJ47"/>
      <c r="GPK47"/>
      <c r="GPL47"/>
      <c r="GPM47"/>
      <c r="GPN47"/>
      <c r="GPO47"/>
      <c r="GPP47"/>
      <c r="GPQ47"/>
      <c r="GPR47"/>
      <c r="GPS47"/>
      <c r="GPT47"/>
      <c r="GPU47"/>
      <c r="GPV47"/>
      <c r="GPW47"/>
      <c r="GPX47"/>
      <c r="GPY47"/>
      <c r="GPZ47"/>
      <c r="GQA47"/>
      <c r="GQB47"/>
      <c r="GQC47"/>
      <c r="GQD47"/>
      <c r="GQE47"/>
      <c r="GQF47"/>
      <c r="GQG47"/>
      <c r="GQH47"/>
      <c r="GQI47"/>
      <c r="GQJ47"/>
      <c r="GQK47"/>
      <c r="GQL47"/>
      <c r="GQM47"/>
      <c r="GQN47"/>
      <c r="GQO47"/>
      <c r="GQP47"/>
      <c r="GQQ47"/>
      <c r="GQR47"/>
      <c r="GQS47"/>
      <c r="GQT47"/>
      <c r="GQU47"/>
      <c r="GQV47"/>
      <c r="GQW47"/>
      <c r="GQX47"/>
      <c r="GQY47"/>
      <c r="GQZ47"/>
      <c r="GRA47"/>
      <c r="GRB47"/>
      <c r="GRC47"/>
      <c r="GRD47"/>
      <c r="GRE47"/>
      <c r="GRF47"/>
      <c r="GRG47"/>
      <c r="GRH47"/>
      <c r="GRI47"/>
      <c r="GRJ47"/>
      <c r="GRK47"/>
      <c r="GRL47"/>
      <c r="GRM47"/>
      <c r="GRN47"/>
      <c r="GRO47"/>
      <c r="GRP47"/>
      <c r="GRQ47"/>
      <c r="GRR47"/>
      <c r="GRS47"/>
      <c r="GRT47"/>
      <c r="GRU47"/>
      <c r="GRV47"/>
      <c r="GRW47"/>
      <c r="GRX47"/>
      <c r="GRY47"/>
      <c r="GRZ47"/>
      <c r="GSA47"/>
      <c r="GSB47"/>
      <c r="GSC47"/>
      <c r="GSD47"/>
      <c r="GSE47"/>
      <c r="GSF47"/>
      <c r="GSG47"/>
      <c r="GSH47"/>
      <c r="GSI47"/>
      <c r="GSJ47"/>
      <c r="GSK47"/>
      <c r="GSL47"/>
      <c r="GSM47"/>
      <c r="GSN47"/>
      <c r="GSO47"/>
      <c r="GSP47"/>
      <c r="GSQ47"/>
      <c r="GSR47"/>
      <c r="GSS47"/>
      <c r="GST47"/>
      <c r="GSU47"/>
      <c r="GSV47"/>
      <c r="GSW47"/>
      <c r="GSX47"/>
      <c r="GSY47"/>
      <c r="GSZ47"/>
      <c r="GTA47"/>
      <c r="GTB47"/>
      <c r="GTC47"/>
      <c r="GTD47"/>
      <c r="GTE47"/>
      <c r="GTF47"/>
      <c r="GTG47"/>
      <c r="GTH47"/>
      <c r="GTI47"/>
      <c r="GTJ47"/>
      <c r="GTK47"/>
      <c r="GTL47"/>
      <c r="GTM47"/>
      <c r="GTN47"/>
      <c r="GTO47"/>
      <c r="GTP47"/>
      <c r="GTQ47"/>
      <c r="GTR47"/>
      <c r="GTS47"/>
      <c r="GTT47"/>
      <c r="GTU47"/>
      <c r="GTV47"/>
      <c r="GTW47"/>
      <c r="GTX47"/>
      <c r="GTY47"/>
      <c r="GTZ47"/>
      <c r="GUA47"/>
      <c r="GUB47"/>
      <c r="GUC47"/>
      <c r="GUD47"/>
      <c r="GUE47"/>
      <c r="GUF47"/>
      <c r="GUG47"/>
      <c r="GUH47"/>
      <c r="GUI47"/>
      <c r="GUJ47"/>
      <c r="GUK47"/>
      <c r="GUL47"/>
      <c r="GUM47"/>
      <c r="GUN47"/>
      <c r="GUO47"/>
      <c r="GUP47"/>
      <c r="GUQ47"/>
      <c r="GUR47"/>
      <c r="GUS47"/>
      <c r="GUT47"/>
      <c r="GUU47"/>
      <c r="GUV47"/>
      <c r="GUW47"/>
      <c r="GUX47"/>
      <c r="GUY47"/>
      <c r="GUZ47"/>
      <c r="GVA47"/>
      <c r="GVB47"/>
      <c r="GVC47"/>
      <c r="GVD47"/>
      <c r="GVE47"/>
      <c r="GVF47"/>
      <c r="GVG47"/>
      <c r="GVH47"/>
      <c r="GVI47"/>
      <c r="GVJ47"/>
      <c r="GVK47"/>
      <c r="GVL47"/>
      <c r="GVM47"/>
      <c r="GVN47"/>
      <c r="GVO47"/>
      <c r="GVP47"/>
      <c r="GVQ47"/>
      <c r="GVR47"/>
      <c r="GVS47"/>
      <c r="GVT47"/>
      <c r="GVU47"/>
      <c r="GVV47"/>
      <c r="GVW47"/>
      <c r="GVX47"/>
      <c r="GVY47"/>
      <c r="GVZ47"/>
      <c r="GWA47"/>
      <c r="GWB47"/>
      <c r="GWC47"/>
      <c r="GWD47"/>
      <c r="GWE47"/>
      <c r="GWF47"/>
      <c r="GWG47"/>
      <c r="GWH47"/>
      <c r="GWI47"/>
      <c r="GWJ47"/>
      <c r="GWK47"/>
      <c r="GWL47"/>
      <c r="GWM47"/>
      <c r="GWN47"/>
      <c r="GWO47"/>
      <c r="GWP47"/>
      <c r="GWQ47"/>
      <c r="GWR47"/>
      <c r="GWS47"/>
      <c r="GWT47"/>
      <c r="GWU47"/>
      <c r="GWV47"/>
      <c r="GWW47"/>
      <c r="GWX47"/>
      <c r="GWY47"/>
      <c r="GWZ47"/>
      <c r="GXA47"/>
      <c r="GXB47"/>
      <c r="GXC47"/>
      <c r="GXD47"/>
      <c r="GXE47"/>
      <c r="GXF47"/>
      <c r="GXG47"/>
      <c r="GXH47"/>
      <c r="GXI47"/>
      <c r="GXJ47"/>
      <c r="GXK47"/>
      <c r="GXL47"/>
      <c r="GXM47"/>
      <c r="GXN47"/>
      <c r="GXO47"/>
      <c r="GXP47"/>
      <c r="GXQ47"/>
      <c r="GXR47"/>
      <c r="GXS47"/>
      <c r="GXT47"/>
      <c r="GXU47"/>
      <c r="GXV47"/>
      <c r="GXW47"/>
      <c r="GXX47"/>
      <c r="GXY47"/>
      <c r="GXZ47"/>
      <c r="GYA47"/>
      <c r="GYB47"/>
      <c r="GYC47"/>
      <c r="GYD47"/>
      <c r="GYE47"/>
      <c r="GYF47"/>
      <c r="GYG47"/>
      <c r="GYH47"/>
      <c r="GYI47"/>
      <c r="GYJ47"/>
      <c r="GYK47"/>
      <c r="GYL47"/>
      <c r="GYM47"/>
      <c r="GYN47"/>
      <c r="GYO47"/>
      <c r="GYP47"/>
      <c r="GYQ47"/>
      <c r="GYR47"/>
      <c r="GYS47"/>
      <c r="GYT47"/>
      <c r="GYU47"/>
      <c r="GYV47"/>
      <c r="GYW47"/>
      <c r="GYX47"/>
      <c r="GYY47"/>
      <c r="GYZ47"/>
      <c r="GZA47"/>
      <c r="GZB47"/>
      <c r="GZC47"/>
      <c r="GZD47"/>
      <c r="GZE47"/>
      <c r="GZF47"/>
      <c r="GZG47"/>
      <c r="GZH47"/>
      <c r="GZI47"/>
      <c r="GZJ47"/>
      <c r="GZK47"/>
      <c r="GZL47"/>
      <c r="GZM47"/>
      <c r="GZN47"/>
      <c r="GZO47"/>
      <c r="GZP47"/>
      <c r="GZQ47"/>
      <c r="GZR47"/>
      <c r="GZS47"/>
      <c r="GZT47"/>
      <c r="GZU47"/>
      <c r="GZV47"/>
      <c r="GZW47"/>
      <c r="GZX47"/>
      <c r="GZY47"/>
      <c r="GZZ47"/>
      <c r="HAA47"/>
      <c r="HAB47"/>
      <c r="HAC47"/>
      <c r="HAD47"/>
      <c r="HAE47"/>
      <c r="HAF47"/>
      <c r="HAG47"/>
      <c r="HAH47"/>
      <c r="HAI47"/>
      <c r="HAJ47"/>
      <c r="HAK47"/>
      <c r="HAL47"/>
      <c r="HAM47"/>
      <c r="HAN47"/>
      <c r="HAO47"/>
      <c r="HAP47"/>
      <c r="HAQ47"/>
      <c r="HAR47"/>
      <c r="HAS47"/>
      <c r="HAT47"/>
      <c r="HAU47"/>
      <c r="HAV47"/>
      <c r="HAW47"/>
      <c r="HAX47"/>
      <c r="HAY47"/>
      <c r="HAZ47"/>
      <c r="HBA47"/>
      <c r="HBB47"/>
      <c r="HBC47"/>
      <c r="HBD47"/>
      <c r="HBE47"/>
      <c r="HBF47"/>
      <c r="HBG47"/>
      <c r="HBH47"/>
      <c r="HBI47"/>
      <c r="HBJ47"/>
      <c r="HBK47"/>
      <c r="HBL47"/>
      <c r="HBM47"/>
      <c r="HBN47"/>
      <c r="HBO47"/>
      <c r="HBP47"/>
      <c r="HBQ47"/>
      <c r="HBR47"/>
      <c r="HBS47"/>
      <c r="HBT47"/>
      <c r="HBU47"/>
      <c r="HBV47"/>
      <c r="HBW47"/>
      <c r="HBX47"/>
      <c r="HBY47"/>
      <c r="HBZ47"/>
      <c r="HCA47"/>
      <c r="HCB47"/>
      <c r="HCC47"/>
      <c r="HCD47"/>
      <c r="HCE47"/>
      <c r="HCF47"/>
      <c r="HCG47"/>
      <c r="HCH47"/>
      <c r="HCI47"/>
      <c r="HCJ47"/>
      <c r="HCK47"/>
      <c r="HCL47"/>
      <c r="HCM47"/>
      <c r="HCN47"/>
      <c r="HCO47"/>
      <c r="HCP47"/>
      <c r="HCQ47"/>
      <c r="HCR47"/>
      <c r="HCS47"/>
      <c r="HCT47"/>
      <c r="HCU47"/>
      <c r="HCV47"/>
      <c r="HCW47"/>
      <c r="HCX47"/>
      <c r="HCY47"/>
      <c r="HCZ47"/>
      <c r="HDA47"/>
      <c r="HDB47"/>
      <c r="HDC47"/>
      <c r="HDD47"/>
      <c r="HDE47"/>
      <c r="HDF47"/>
      <c r="HDG47"/>
      <c r="HDH47"/>
      <c r="HDI47"/>
      <c r="HDJ47"/>
      <c r="HDK47"/>
      <c r="HDL47"/>
      <c r="HDM47"/>
      <c r="HDN47"/>
      <c r="HDO47"/>
      <c r="HDP47"/>
      <c r="HDQ47"/>
      <c r="HDR47"/>
      <c r="HDS47"/>
      <c r="HDT47"/>
      <c r="HDU47"/>
      <c r="HDV47"/>
      <c r="HDW47"/>
      <c r="HDX47"/>
      <c r="HDY47"/>
      <c r="HDZ47"/>
      <c r="HEA47"/>
      <c r="HEB47"/>
      <c r="HEC47"/>
      <c r="HED47"/>
      <c r="HEE47"/>
      <c r="HEF47"/>
      <c r="HEG47"/>
      <c r="HEH47"/>
      <c r="HEI47"/>
      <c r="HEJ47"/>
      <c r="HEK47"/>
      <c r="HEL47"/>
      <c r="HEM47"/>
      <c r="HEN47"/>
      <c r="HEO47"/>
      <c r="HEP47"/>
      <c r="HEQ47"/>
      <c r="HER47"/>
      <c r="HES47"/>
      <c r="HET47"/>
      <c r="HEU47"/>
      <c r="HEV47"/>
      <c r="HEW47"/>
      <c r="HEX47"/>
      <c r="HEY47"/>
      <c r="HEZ47"/>
      <c r="HFA47"/>
      <c r="HFB47"/>
      <c r="HFC47"/>
      <c r="HFD47"/>
      <c r="HFE47"/>
      <c r="HFF47"/>
      <c r="HFG47"/>
      <c r="HFH47"/>
      <c r="HFI47"/>
      <c r="HFJ47"/>
      <c r="HFK47"/>
      <c r="HFL47"/>
      <c r="HFM47"/>
      <c r="HFN47"/>
      <c r="HFO47"/>
      <c r="HFP47"/>
      <c r="HFQ47"/>
      <c r="HFR47"/>
      <c r="HFS47"/>
      <c r="HFT47"/>
      <c r="HFU47"/>
      <c r="HFV47"/>
      <c r="HFW47"/>
      <c r="HFX47"/>
      <c r="HFY47"/>
      <c r="HFZ47"/>
      <c r="HGA47"/>
      <c r="HGB47"/>
      <c r="HGC47"/>
      <c r="HGD47"/>
      <c r="HGE47"/>
      <c r="HGF47"/>
      <c r="HGG47"/>
      <c r="HGH47"/>
      <c r="HGI47"/>
      <c r="HGJ47"/>
      <c r="HGK47"/>
      <c r="HGL47"/>
      <c r="HGM47"/>
      <c r="HGN47"/>
      <c r="HGO47"/>
      <c r="HGP47"/>
      <c r="HGQ47"/>
      <c r="HGR47"/>
      <c r="HGS47"/>
      <c r="HGT47"/>
      <c r="HGU47"/>
      <c r="HGV47"/>
      <c r="HGW47"/>
      <c r="HGX47"/>
      <c r="HGY47"/>
      <c r="HGZ47"/>
      <c r="HHA47"/>
      <c r="HHB47"/>
      <c r="HHC47"/>
      <c r="HHD47"/>
      <c r="HHE47"/>
      <c r="HHF47"/>
      <c r="HHG47"/>
      <c r="HHH47"/>
      <c r="HHI47"/>
      <c r="HHJ47"/>
      <c r="HHK47"/>
      <c r="HHL47"/>
      <c r="HHM47"/>
      <c r="HHN47"/>
      <c r="HHO47"/>
      <c r="HHP47"/>
      <c r="HHQ47"/>
      <c r="HHR47"/>
      <c r="HHS47"/>
      <c r="HHT47"/>
      <c r="HHU47"/>
      <c r="HHV47"/>
      <c r="HHW47"/>
      <c r="HHX47"/>
      <c r="HHY47"/>
      <c r="HHZ47"/>
      <c r="HIA47"/>
      <c r="HIB47"/>
      <c r="HIC47"/>
      <c r="HID47"/>
      <c r="HIE47"/>
      <c r="HIF47"/>
      <c r="HIG47"/>
      <c r="HIH47"/>
      <c r="HII47"/>
      <c r="HIJ47"/>
      <c r="HIK47"/>
      <c r="HIL47"/>
      <c r="HIM47"/>
      <c r="HIN47"/>
      <c r="HIO47"/>
      <c r="HIP47"/>
      <c r="HIQ47"/>
      <c r="HIR47"/>
      <c r="HIS47"/>
      <c r="HIT47"/>
      <c r="HIU47"/>
      <c r="HIV47"/>
      <c r="HIW47"/>
      <c r="HIX47"/>
      <c r="HIY47"/>
      <c r="HIZ47"/>
      <c r="HJA47"/>
      <c r="HJB47"/>
      <c r="HJC47"/>
      <c r="HJD47"/>
      <c r="HJE47"/>
      <c r="HJF47"/>
      <c r="HJG47"/>
      <c r="HJH47"/>
      <c r="HJI47"/>
      <c r="HJJ47"/>
      <c r="HJK47"/>
      <c r="HJL47"/>
      <c r="HJM47"/>
      <c r="HJN47"/>
      <c r="HJO47"/>
      <c r="HJP47"/>
      <c r="HJQ47"/>
      <c r="HJR47"/>
      <c r="HJS47"/>
      <c r="HJT47"/>
      <c r="HJU47"/>
      <c r="HJV47"/>
      <c r="HJW47"/>
      <c r="HJX47"/>
      <c r="HJY47"/>
      <c r="HJZ47"/>
      <c r="HKA47"/>
      <c r="HKB47"/>
      <c r="HKC47"/>
      <c r="HKD47"/>
      <c r="HKE47"/>
      <c r="HKF47"/>
      <c r="HKG47"/>
      <c r="HKH47"/>
      <c r="HKI47"/>
      <c r="HKJ47"/>
      <c r="HKK47"/>
      <c r="HKL47"/>
      <c r="HKM47"/>
      <c r="HKN47"/>
      <c r="HKO47"/>
      <c r="HKP47"/>
      <c r="HKQ47"/>
      <c r="HKR47"/>
      <c r="HKS47"/>
      <c r="HKT47"/>
      <c r="HKU47"/>
      <c r="HKV47"/>
      <c r="HKW47"/>
      <c r="HKX47"/>
      <c r="HKY47"/>
      <c r="HKZ47"/>
      <c r="HLA47"/>
      <c r="HLB47"/>
      <c r="HLC47"/>
      <c r="HLD47"/>
      <c r="HLE47"/>
      <c r="HLF47"/>
      <c r="HLG47"/>
      <c r="HLH47"/>
      <c r="HLI47"/>
      <c r="HLJ47"/>
      <c r="HLK47"/>
      <c r="HLL47"/>
      <c r="HLM47"/>
      <c r="HLN47"/>
      <c r="HLO47"/>
      <c r="HLP47"/>
      <c r="HLQ47"/>
      <c r="HLR47"/>
      <c r="HLS47"/>
      <c r="HLT47"/>
      <c r="HLU47"/>
      <c r="HLV47"/>
      <c r="HLW47"/>
      <c r="HLX47"/>
      <c r="HLY47"/>
      <c r="HLZ47"/>
      <c r="HMA47"/>
      <c r="HMB47"/>
      <c r="HMC47"/>
      <c r="HMD47"/>
      <c r="HME47"/>
      <c r="HMF47"/>
      <c r="HMG47"/>
      <c r="HMH47"/>
      <c r="HMI47"/>
      <c r="HMJ47"/>
      <c r="HMK47"/>
      <c r="HML47"/>
      <c r="HMM47"/>
      <c r="HMN47"/>
      <c r="HMO47"/>
      <c r="HMP47"/>
      <c r="HMQ47"/>
      <c r="HMR47"/>
      <c r="HMS47"/>
      <c r="HMT47"/>
      <c r="HMU47"/>
      <c r="HMV47"/>
      <c r="HMW47"/>
      <c r="HMX47"/>
      <c r="HMY47"/>
      <c r="HMZ47"/>
      <c r="HNA47"/>
      <c r="HNB47"/>
      <c r="HNC47"/>
      <c r="HND47"/>
      <c r="HNE47"/>
      <c r="HNF47"/>
      <c r="HNG47"/>
      <c r="HNH47"/>
      <c r="HNI47"/>
      <c r="HNJ47"/>
      <c r="HNK47"/>
      <c r="HNL47"/>
      <c r="HNM47"/>
      <c r="HNN47"/>
      <c r="HNO47"/>
      <c r="HNP47"/>
      <c r="HNQ47"/>
      <c r="HNR47"/>
      <c r="HNS47"/>
      <c r="HNT47"/>
      <c r="HNU47"/>
      <c r="HNV47"/>
      <c r="HNW47"/>
      <c r="HNX47"/>
      <c r="HNY47"/>
      <c r="HNZ47"/>
      <c r="HOA47"/>
      <c r="HOB47"/>
      <c r="HOC47"/>
      <c r="HOD47"/>
      <c r="HOE47"/>
      <c r="HOF47"/>
      <c r="HOG47"/>
      <c r="HOH47"/>
      <c r="HOI47"/>
      <c r="HOJ47"/>
      <c r="HOK47"/>
      <c r="HOL47"/>
      <c r="HOM47"/>
      <c r="HON47"/>
      <c r="HOO47"/>
      <c r="HOP47"/>
      <c r="HOQ47"/>
      <c r="HOR47"/>
      <c r="HOS47"/>
      <c r="HOT47"/>
      <c r="HOU47"/>
      <c r="HOV47"/>
      <c r="HOW47"/>
      <c r="HOX47"/>
      <c r="HOY47"/>
      <c r="HOZ47"/>
      <c r="HPA47"/>
      <c r="HPB47"/>
      <c r="HPC47"/>
      <c r="HPD47"/>
      <c r="HPE47"/>
      <c r="HPF47"/>
      <c r="HPG47"/>
      <c r="HPH47"/>
      <c r="HPI47"/>
      <c r="HPJ47"/>
      <c r="HPK47"/>
      <c r="HPL47"/>
      <c r="HPM47"/>
      <c r="HPN47"/>
      <c r="HPO47"/>
      <c r="HPP47"/>
      <c r="HPQ47"/>
      <c r="HPR47"/>
      <c r="HPS47"/>
      <c r="HPT47"/>
      <c r="HPU47"/>
      <c r="HPV47"/>
      <c r="HPW47"/>
      <c r="HPX47"/>
      <c r="HPY47"/>
      <c r="HPZ47"/>
      <c r="HQA47"/>
      <c r="HQB47"/>
      <c r="HQC47"/>
      <c r="HQD47"/>
      <c r="HQE47"/>
      <c r="HQF47"/>
      <c r="HQG47"/>
      <c r="HQH47"/>
      <c r="HQI47"/>
      <c r="HQJ47"/>
      <c r="HQK47"/>
      <c r="HQL47"/>
      <c r="HQM47"/>
      <c r="HQN47"/>
      <c r="HQO47"/>
      <c r="HQP47"/>
      <c r="HQQ47"/>
      <c r="HQR47"/>
      <c r="HQS47"/>
      <c r="HQT47"/>
      <c r="HQU47"/>
      <c r="HQV47"/>
      <c r="HQW47"/>
      <c r="HQX47"/>
      <c r="HQY47"/>
      <c r="HQZ47"/>
      <c r="HRA47"/>
      <c r="HRB47"/>
      <c r="HRC47"/>
      <c r="HRD47"/>
      <c r="HRE47"/>
      <c r="HRF47"/>
      <c r="HRG47"/>
      <c r="HRH47"/>
      <c r="HRI47"/>
      <c r="HRJ47"/>
      <c r="HRK47"/>
      <c r="HRL47"/>
      <c r="HRM47"/>
      <c r="HRN47"/>
      <c r="HRO47"/>
      <c r="HRP47"/>
      <c r="HRQ47"/>
      <c r="HRR47"/>
      <c r="HRS47"/>
      <c r="HRT47"/>
      <c r="HRU47"/>
      <c r="HRV47"/>
      <c r="HRW47"/>
      <c r="HRX47"/>
      <c r="HRY47"/>
      <c r="HRZ47"/>
      <c r="HSA47"/>
      <c r="HSB47"/>
      <c r="HSC47"/>
      <c r="HSD47"/>
      <c r="HSE47"/>
      <c r="HSF47"/>
      <c r="HSG47"/>
      <c r="HSH47"/>
      <c r="HSI47"/>
      <c r="HSJ47"/>
      <c r="HSK47"/>
      <c r="HSL47"/>
      <c r="HSM47"/>
      <c r="HSN47"/>
      <c r="HSO47"/>
      <c r="HSP47"/>
      <c r="HSQ47"/>
      <c r="HSR47"/>
      <c r="HSS47"/>
      <c r="HST47"/>
      <c r="HSU47"/>
      <c r="HSV47"/>
      <c r="HSW47"/>
      <c r="HSX47"/>
      <c r="HSY47"/>
      <c r="HSZ47"/>
      <c r="HTA47"/>
      <c r="HTB47"/>
      <c r="HTC47"/>
      <c r="HTD47"/>
      <c r="HTE47"/>
      <c r="HTF47"/>
      <c r="HTG47"/>
      <c r="HTH47"/>
      <c r="HTI47"/>
      <c r="HTJ47"/>
      <c r="HTK47"/>
      <c r="HTL47"/>
      <c r="HTM47"/>
      <c r="HTN47"/>
      <c r="HTO47"/>
      <c r="HTP47"/>
      <c r="HTQ47"/>
      <c r="HTR47"/>
      <c r="HTS47"/>
      <c r="HTT47"/>
      <c r="HTU47"/>
      <c r="HTV47"/>
      <c r="HTW47"/>
      <c r="HTX47"/>
      <c r="HTY47"/>
      <c r="HTZ47"/>
      <c r="HUA47"/>
      <c r="HUB47"/>
      <c r="HUC47"/>
      <c r="HUD47"/>
      <c r="HUE47"/>
      <c r="HUF47"/>
      <c r="HUG47"/>
      <c r="HUH47"/>
      <c r="HUI47"/>
      <c r="HUJ47"/>
      <c r="HUK47"/>
      <c r="HUL47"/>
      <c r="HUM47"/>
      <c r="HUN47"/>
      <c r="HUO47"/>
      <c r="HUP47"/>
      <c r="HUQ47"/>
      <c r="HUR47"/>
      <c r="HUS47"/>
      <c r="HUT47"/>
      <c r="HUU47"/>
      <c r="HUV47"/>
      <c r="HUW47"/>
      <c r="HUX47"/>
      <c r="HUY47"/>
      <c r="HUZ47"/>
      <c r="HVA47"/>
      <c r="HVB47"/>
      <c r="HVC47"/>
      <c r="HVD47"/>
      <c r="HVE47"/>
      <c r="HVF47"/>
      <c r="HVG47"/>
      <c r="HVH47"/>
      <c r="HVI47"/>
      <c r="HVJ47"/>
      <c r="HVK47"/>
      <c r="HVL47"/>
      <c r="HVM47"/>
      <c r="HVN47"/>
      <c r="HVO47"/>
      <c r="HVP47"/>
      <c r="HVQ47"/>
      <c r="HVR47"/>
      <c r="HVS47"/>
      <c r="HVT47"/>
      <c r="HVU47"/>
      <c r="HVV47"/>
      <c r="HVW47"/>
      <c r="HVX47"/>
      <c r="HVY47"/>
      <c r="HVZ47"/>
      <c r="HWA47"/>
      <c r="HWB47"/>
      <c r="HWC47"/>
      <c r="HWD47"/>
      <c r="HWE47"/>
      <c r="HWF47"/>
      <c r="HWG47"/>
      <c r="HWH47"/>
      <c r="HWI47"/>
      <c r="HWJ47"/>
      <c r="HWK47"/>
      <c r="HWL47"/>
      <c r="HWM47"/>
      <c r="HWN47"/>
      <c r="HWO47"/>
      <c r="HWP47"/>
      <c r="HWQ47"/>
      <c r="HWR47"/>
      <c r="HWS47"/>
      <c r="HWT47"/>
      <c r="HWU47"/>
      <c r="HWV47"/>
      <c r="HWW47"/>
      <c r="HWX47"/>
      <c r="HWY47"/>
      <c r="HWZ47"/>
      <c r="HXA47"/>
      <c r="HXB47"/>
      <c r="HXC47"/>
      <c r="HXD47"/>
      <c r="HXE47"/>
      <c r="HXF47"/>
      <c r="HXG47"/>
      <c r="HXH47"/>
      <c r="HXI47"/>
      <c r="HXJ47"/>
      <c r="HXK47"/>
      <c r="HXL47"/>
      <c r="HXM47"/>
      <c r="HXN47"/>
      <c r="HXO47"/>
      <c r="HXP47"/>
      <c r="HXQ47"/>
      <c r="HXR47"/>
      <c r="HXS47"/>
      <c r="HXT47"/>
      <c r="HXU47"/>
      <c r="HXV47"/>
      <c r="HXW47"/>
      <c r="HXX47"/>
      <c r="HXY47"/>
      <c r="HXZ47"/>
      <c r="HYA47"/>
      <c r="HYB47"/>
      <c r="HYC47"/>
      <c r="HYD47"/>
      <c r="HYE47"/>
      <c r="HYF47"/>
      <c r="HYG47"/>
      <c r="HYH47"/>
      <c r="HYI47"/>
      <c r="HYJ47"/>
      <c r="HYK47"/>
      <c r="HYL47"/>
      <c r="HYM47"/>
      <c r="HYN47"/>
      <c r="HYO47"/>
      <c r="HYP47"/>
      <c r="HYQ47"/>
      <c r="HYR47"/>
      <c r="HYS47"/>
      <c r="HYT47"/>
      <c r="HYU47"/>
      <c r="HYV47"/>
      <c r="HYW47"/>
      <c r="HYX47"/>
      <c r="HYY47"/>
      <c r="HYZ47"/>
      <c r="HZA47"/>
      <c r="HZB47"/>
      <c r="HZC47"/>
      <c r="HZD47"/>
      <c r="HZE47"/>
      <c r="HZF47"/>
      <c r="HZG47"/>
      <c r="HZH47"/>
      <c r="HZI47"/>
      <c r="HZJ47"/>
      <c r="HZK47"/>
      <c r="HZL47"/>
      <c r="HZM47"/>
      <c r="HZN47"/>
      <c r="HZO47"/>
      <c r="HZP47"/>
      <c r="HZQ47"/>
      <c r="HZR47"/>
      <c r="HZS47"/>
      <c r="HZT47"/>
      <c r="HZU47"/>
      <c r="HZV47"/>
      <c r="HZW47"/>
      <c r="HZX47"/>
      <c r="HZY47"/>
      <c r="HZZ47"/>
      <c r="IAA47"/>
      <c r="IAB47"/>
      <c r="IAC47"/>
      <c r="IAD47"/>
      <c r="IAE47"/>
      <c r="IAF47"/>
      <c r="IAG47"/>
      <c r="IAH47"/>
      <c r="IAI47"/>
      <c r="IAJ47"/>
      <c r="IAK47"/>
      <c r="IAL47"/>
      <c r="IAM47"/>
      <c r="IAN47"/>
      <c r="IAO47"/>
      <c r="IAP47"/>
      <c r="IAQ47"/>
      <c r="IAR47"/>
      <c r="IAS47"/>
      <c r="IAT47"/>
      <c r="IAU47"/>
      <c r="IAV47"/>
      <c r="IAW47"/>
      <c r="IAX47"/>
      <c r="IAY47"/>
      <c r="IAZ47"/>
      <c r="IBA47"/>
      <c r="IBB47"/>
      <c r="IBC47"/>
      <c r="IBD47"/>
      <c r="IBE47"/>
      <c r="IBF47"/>
      <c r="IBG47"/>
      <c r="IBH47"/>
      <c r="IBI47"/>
      <c r="IBJ47"/>
      <c r="IBK47"/>
      <c r="IBL47"/>
      <c r="IBM47"/>
      <c r="IBN47"/>
      <c r="IBO47"/>
      <c r="IBP47"/>
      <c r="IBQ47"/>
      <c r="IBR47"/>
      <c r="IBS47"/>
      <c r="IBT47"/>
      <c r="IBU47"/>
      <c r="IBV47"/>
      <c r="IBW47"/>
      <c r="IBX47"/>
      <c r="IBY47"/>
      <c r="IBZ47"/>
      <c r="ICA47"/>
      <c r="ICB47"/>
      <c r="ICC47"/>
      <c r="ICD47"/>
      <c r="ICE47"/>
      <c r="ICF47"/>
      <c r="ICG47"/>
      <c r="ICH47"/>
      <c r="ICI47"/>
      <c r="ICJ47"/>
      <c r="ICK47"/>
      <c r="ICL47"/>
      <c r="ICM47"/>
      <c r="ICN47"/>
      <c r="ICO47"/>
      <c r="ICP47"/>
      <c r="ICQ47"/>
      <c r="ICR47"/>
      <c r="ICS47"/>
      <c r="ICT47"/>
      <c r="ICU47"/>
      <c r="ICV47"/>
      <c r="ICW47"/>
      <c r="ICX47"/>
      <c r="ICY47"/>
      <c r="ICZ47"/>
      <c r="IDA47"/>
      <c r="IDB47"/>
      <c r="IDC47"/>
      <c r="IDD47"/>
      <c r="IDE47"/>
      <c r="IDF47"/>
      <c r="IDG47"/>
      <c r="IDH47"/>
      <c r="IDI47"/>
      <c r="IDJ47"/>
      <c r="IDK47"/>
      <c r="IDL47"/>
      <c r="IDM47"/>
      <c r="IDN47"/>
      <c r="IDO47"/>
      <c r="IDP47"/>
      <c r="IDQ47"/>
      <c r="IDR47"/>
      <c r="IDS47"/>
      <c r="IDT47"/>
      <c r="IDU47"/>
      <c r="IDV47"/>
      <c r="IDW47"/>
      <c r="IDX47"/>
      <c r="IDY47"/>
      <c r="IDZ47"/>
      <c r="IEA47"/>
      <c r="IEB47"/>
      <c r="IEC47"/>
      <c r="IED47"/>
      <c r="IEE47"/>
      <c r="IEF47"/>
      <c r="IEG47"/>
      <c r="IEH47"/>
      <c r="IEI47"/>
      <c r="IEJ47"/>
      <c r="IEK47"/>
      <c r="IEL47"/>
      <c r="IEM47"/>
      <c r="IEN47"/>
      <c r="IEO47"/>
      <c r="IEP47"/>
      <c r="IEQ47"/>
      <c r="IER47"/>
      <c r="IES47"/>
      <c r="IET47"/>
      <c r="IEU47"/>
      <c r="IEV47"/>
      <c r="IEW47"/>
      <c r="IEX47"/>
      <c r="IEY47"/>
      <c r="IEZ47"/>
      <c r="IFA47"/>
      <c r="IFB47"/>
      <c r="IFC47"/>
      <c r="IFD47"/>
      <c r="IFE47"/>
      <c r="IFF47"/>
      <c r="IFG47"/>
      <c r="IFH47"/>
      <c r="IFI47"/>
      <c r="IFJ47"/>
      <c r="IFK47"/>
      <c r="IFL47"/>
      <c r="IFM47"/>
      <c r="IFN47"/>
      <c r="IFO47"/>
      <c r="IFP47"/>
      <c r="IFQ47"/>
      <c r="IFR47"/>
      <c r="IFS47"/>
      <c r="IFT47"/>
      <c r="IFU47"/>
      <c r="IFV47"/>
      <c r="IFW47"/>
      <c r="IFX47"/>
      <c r="IFY47"/>
      <c r="IFZ47"/>
      <c r="IGA47"/>
      <c r="IGB47"/>
      <c r="IGC47"/>
      <c r="IGD47"/>
      <c r="IGE47"/>
      <c r="IGF47"/>
      <c r="IGG47"/>
      <c r="IGH47"/>
      <c r="IGI47"/>
      <c r="IGJ47"/>
      <c r="IGK47"/>
      <c r="IGL47"/>
      <c r="IGM47"/>
      <c r="IGN47"/>
      <c r="IGO47"/>
      <c r="IGP47"/>
      <c r="IGQ47"/>
      <c r="IGR47"/>
      <c r="IGS47"/>
      <c r="IGT47"/>
      <c r="IGU47"/>
      <c r="IGV47"/>
      <c r="IGW47"/>
      <c r="IGX47"/>
      <c r="IGY47"/>
      <c r="IGZ47"/>
      <c r="IHA47"/>
      <c r="IHB47"/>
      <c r="IHC47"/>
      <c r="IHD47"/>
      <c r="IHE47"/>
      <c r="IHF47"/>
      <c r="IHG47"/>
      <c r="IHH47"/>
      <c r="IHI47"/>
      <c r="IHJ47"/>
      <c r="IHK47"/>
      <c r="IHL47"/>
      <c r="IHM47"/>
      <c r="IHN47"/>
      <c r="IHO47"/>
      <c r="IHP47"/>
      <c r="IHQ47"/>
      <c r="IHR47"/>
      <c r="IHS47"/>
      <c r="IHT47"/>
      <c r="IHU47"/>
      <c r="IHV47"/>
      <c r="IHW47"/>
      <c r="IHX47"/>
      <c r="IHY47"/>
      <c r="IHZ47"/>
      <c r="IIA47"/>
      <c r="IIB47"/>
      <c r="IIC47"/>
      <c r="IID47"/>
      <c r="IIE47"/>
      <c r="IIF47"/>
      <c r="IIG47"/>
      <c r="IIH47"/>
      <c r="III47"/>
      <c r="IIJ47"/>
      <c r="IIK47"/>
      <c r="IIL47"/>
      <c r="IIM47"/>
      <c r="IIN47"/>
      <c r="IIO47"/>
      <c r="IIP47"/>
      <c r="IIQ47"/>
      <c r="IIR47"/>
      <c r="IIS47"/>
      <c r="IIT47"/>
      <c r="IIU47"/>
      <c r="IIV47"/>
      <c r="IIW47"/>
      <c r="IIX47"/>
      <c r="IIY47"/>
      <c r="IIZ47"/>
      <c r="IJA47"/>
      <c r="IJB47"/>
      <c r="IJC47"/>
      <c r="IJD47"/>
      <c r="IJE47"/>
      <c r="IJF47"/>
      <c r="IJG47"/>
      <c r="IJH47"/>
      <c r="IJI47"/>
      <c r="IJJ47"/>
      <c r="IJK47"/>
      <c r="IJL47"/>
      <c r="IJM47"/>
      <c r="IJN47"/>
      <c r="IJO47"/>
      <c r="IJP47"/>
      <c r="IJQ47"/>
      <c r="IJR47"/>
      <c r="IJS47"/>
      <c r="IJT47"/>
      <c r="IJU47"/>
      <c r="IJV47"/>
      <c r="IJW47"/>
      <c r="IJX47"/>
      <c r="IJY47"/>
      <c r="IJZ47"/>
      <c r="IKA47"/>
      <c r="IKB47"/>
      <c r="IKC47"/>
      <c r="IKD47"/>
      <c r="IKE47"/>
      <c r="IKF47"/>
      <c r="IKG47"/>
      <c r="IKH47"/>
      <c r="IKI47"/>
      <c r="IKJ47"/>
      <c r="IKK47"/>
      <c r="IKL47"/>
      <c r="IKM47"/>
      <c r="IKN47"/>
      <c r="IKO47"/>
      <c r="IKP47"/>
      <c r="IKQ47"/>
      <c r="IKR47"/>
      <c r="IKS47"/>
      <c r="IKT47"/>
      <c r="IKU47"/>
      <c r="IKV47"/>
      <c r="IKW47"/>
      <c r="IKX47"/>
      <c r="IKY47"/>
      <c r="IKZ47"/>
      <c r="ILA47"/>
      <c r="ILB47"/>
      <c r="ILC47"/>
      <c r="ILD47"/>
      <c r="ILE47"/>
      <c r="ILF47"/>
      <c r="ILG47"/>
      <c r="ILH47"/>
      <c r="ILI47"/>
      <c r="ILJ47"/>
      <c r="ILK47"/>
      <c r="ILL47"/>
      <c r="ILM47"/>
      <c r="ILN47"/>
      <c r="ILO47"/>
      <c r="ILP47"/>
      <c r="ILQ47"/>
      <c r="ILR47"/>
      <c r="ILS47"/>
      <c r="ILT47"/>
      <c r="ILU47"/>
      <c r="ILV47"/>
      <c r="ILW47"/>
      <c r="ILX47"/>
      <c r="ILY47"/>
      <c r="ILZ47"/>
      <c r="IMA47"/>
      <c r="IMB47"/>
      <c r="IMC47"/>
      <c r="IMD47"/>
      <c r="IME47"/>
      <c r="IMF47"/>
      <c r="IMG47"/>
      <c r="IMH47"/>
      <c r="IMI47"/>
      <c r="IMJ47"/>
      <c r="IMK47"/>
      <c r="IML47"/>
      <c r="IMM47"/>
      <c r="IMN47"/>
      <c r="IMO47"/>
      <c r="IMP47"/>
      <c r="IMQ47"/>
      <c r="IMR47"/>
      <c r="IMS47"/>
      <c r="IMT47"/>
      <c r="IMU47"/>
      <c r="IMV47"/>
      <c r="IMW47"/>
      <c r="IMX47"/>
      <c r="IMY47"/>
      <c r="IMZ47"/>
      <c r="INA47"/>
      <c r="INB47"/>
      <c r="INC47"/>
      <c r="IND47"/>
      <c r="INE47"/>
      <c r="INF47"/>
      <c r="ING47"/>
      <c r="INH47"/>
      <c r="INI47"/>
      <c r="INJ47"/>
      <c r="INK47"/>
      <c r="INL47"/>
      <c r="INM47"/>
      <c r="INN47"/>
      <c r="INO47"/>
      <c r="INP47"/>
      <c r="INQ47"/>
      <c r="INR47"/>
      <c r="INS47"/>
      <c r="INT47"/>
      <c r="INU47"/>
      <c r="INV47"/>
      <c r="INW47"/>
      <c r="INX47"/>
      <c r="INY47"/>
      <c r="INZ47"/>
      <c r="IOA47"/>
      <c r="IOB47"/>
      <c r="IOC47"/>
      <c r="IOD47"/>
      <c r="IOE47"/>
      <c r="IOF47"/>
      <c r="IOG47"/>
      <c r="IOH47"/>
      <c r="IOI47"/>
      <c r="IOJ47"/>
      <c r="IOK47"/>
      <c r="IOL47"/>
      <c r="IOM47"/>
      <c r="ION47"/>
      <c r="IOO47"/>
      <c r="IOP47"/>
      <c r="IOQ47"/>
      <c r="IOR47"/>
      <c r="IOS47"/>
      <c r="IOT47"/>
      <c r="IOU47"/>
      <c r="IOV47"/>
      <c r="IOW47"/>
      <c r="IOX47"/>
      <c r="IOY47"/>
      <c r="IOZ47"/>
      <c r="IPA47"/>
      <c r="IPB47"/>
      <c r="IPC47"/>
      <c r="IPD47"/>
      <c r="IPE47"/>
      <c r="IPF47"/>
      <c r="IPG47"/>
      <c r="IPH47"/>
      <c r="IPI47"/>
      <c r="IPJ47"/>
      <c r="IPK47"/>
      <c r="IPL47"/>
      <c r="IPM47"/>
      <c r="IPN47"/>
      <c r="IPO47"/>
      <c r="IPP47"/>
      <c r="IPQ47"/>
      <c r="IPR47"/>
      <c r="IPS47"/>
      <c r="IPT47"/>
      <c r="IPU47"/>
      <c r="IPV47"/>
      <c r="IPW47"/>
      <c r="IPX47"/>
      <c r="IPY47"/>
      <c r="IPZ47"/>
      <c r="IQA47"/>
      <c r="IQB47"/>
      <c r="IQC47"/>
      <c r="IQD47"/>
      <c r="IQE47"/>
      <c r="IQF47"/>
      <c r="IQG47"/>
      <c r="IQH47"/>
      <c r="IQI47"/>
      <c r="IQJ47"/>
      <c r="IQK47"/>
      <c r="IQL47"/>
      <c r="IQM47"/>
      <c r="IQN47"/>
      <c r="IQO47"/>
      <c r="IQP47"/>
      <c r="IQQ47"/>
      <c r="IQR47"/>
      <c r="IQS47"/>
      <c r="IQT47"/>
      <c r="IQU47"/>
      <c r="IQV47"/>
      <c r="IQW47"/>
      <c r="IQX47"/>
      <c r="IQY47"/>
      <c r="IQZ47"/>
      <c r="IRA47"/>
      <c r="IRB47"/>
      <c r="IRC47"/>
      <c r="IRD47"/>
      <c r="IRE47"/>
      <c r="IRF47"/>
      <c r="IRG47"/>
      <c r="IRH47"/>
      <c r="IRI47"/>
      <c r="IRJ47"/>
      <c r="IRK47"/>
      <c r="IRL47"/>
      <c r="IRM47"/>
      <c r="IRN47"/>
      <c r="IRO47"/>
      <c r="IRP47"/>
      <c r="IRQ47"/>
      <c r="IRR47"/>
      <c r="IRS47"/>
      <c r="IRT47"/>
      <c r="IRU47"/>
      <c r="IRV47"/>
      <c r="IRW47"/>
      <c r="IRX47"/>
      <c r="IRY47"/>
      <c r="IRZ47"/>
      <c r="ISA47"/>
      <c r="ISB47"/>
      <c r="ISC47"/>
      <c r="ISD47"/>
      <c r="ISE47"/>
      <c r="ISF47"/>
      <c r="ISG47"/>
      <c r="ISH47"/>
      <c r="ISI47"/>
      <c r="ISJ47"/>
      <c r="ISK47"/>
      <c r="ISL47"/>
      <c r="ISM47"/>
      <c r="ISN47"/>
      <c r="ISO47"/>
      <c r="ISP47"/>
      <c r="ISQ47"/>
      <c r="ISR47"/>
      <c r="ISS47"/>
      <c r="IST47"/>
      <c r="ISU47"/>
      <c r="ISV47"/>
      <c r="ISW47"/>
      <c r="ISX47"/>
      <c r="ISY47"/>
      <c r="ISZ47"/>
      <c r="ITA47"/>
      <c r="ITB47"/>
      <c r="ITC47"/>
      <c r="ITD47"/>
      <c r="ITE47"/>
      <c r="ITF47"/>
      <c r="ITG47"/>
      <c r="ITH47"/>
      <c r="ITI47"/>
      <c r="ITJ47"/>
      <c r="ITK47"/>
      <c r="ITL47"/>
      <c r="ITM47"/>
      <c r="ITN47"/>
      <c r="ITO47"/>
      <c r="ITP47"/>
      <c r="ITQ47"/>
      <c r="ITR47"/>
      <c r="ITS47"/>
      <c r="ITT47"/>
      <c r="ITU47"/>
      <c r="ITV47"/>
      <c r="ITW47"/>
      <c r="ITX47"/>
      <c r="ITY47"/>
      <c r="ITZ47"/>
      <c r="IUA47"/>
      <c r="IUB47"/>
      <c r="IUC47"/>
      <c r="IUD47"/>
      <c r="IUE47"/>
      <c r="IUF47"/>
      <c r="IUG47"/>
      <c r="IUH47"/>
      <c r="IUI47"/>
      <c r="IUJ47"/>
      <c r="IUK47"/>
      <c r="IUL47"/>
      <c r="IUM47"/>
      <c r="IUN47"/>
      <c r="IUO47"/>
      <c r="IUP47"/>
      <c r="IUQ47"/>
      <c r="IUR47"/>
      <c r="IUS47"/>
      <c r="IUT47"/>
      <c r="IUU47"/>
      <c r="IUV47"/>
      <c r="IUW47"/>
      <c r="IUX47"/>
      <c r="IUY47"/>
      <c r="IUZ47"/>
      <c r="IVA47"/>
      <c r="IVB47"/>
      <c r="IVC47"/>
      <c r="IVD47"/>
      <c r="IVE47"/>
      <c r="IVF47"/>
      <c r="IVG47"/>
      <c r="IVH47"/>
      <c r="IVI47"/>
      <c r="IVJ47"/>
      <c r="IVK47"/>
      <c r="IVL47"/>
      <c r="IVM47"/>
      <c r="IVN47"/>
      <c r="IVO47"/>
      <c r="IVP47"/>
      <c r="IVQ47"/>
      <c r="IVR47"/>
      <c r="IVS47"/>
      <c r="IVT47"/>
      <c r="IVU47"/>
      <c r="IVV47"/>
      <c r="IVW47"/>
      <c r="IVX47"/>
      <c r="IVY47"/>
      <c r="IVZ47"/>
      <c r="IWA47"/>
      <c r="IWB47"/>
      <c r="IWC47"/>
      <c r="IWD47"/>
      <c r="IWE47"/>
      <c r="IWF47"/>
      <c r="IWG47"/>
      <c r="IWH47"/>
      <c r="IWI47"/>
      <c r="IWJ47"/>
      <c r="IWK47"/>
      <c r="IWL47"/>
      <c r="IWM47"/>
      <c r="IWN47"/>
      <c r="IWO47"/>
      <c r="IWP47"/>
      <c r="IWQ47"/>
      <c r="IWR47"/>
      <c r="IWS47"/>
      <c r="IWT47"/>
      <c r="IWU47"/>
      <c r="IWV47"/>
      <c r="IWW47"/>
      <c r="IWX47"/>
      <c r="IWY47"/>
      <c r="IWZ47"/>
      <c r="IXA47"/>
      <c r="IXB47"/>
      <c r="IXC47"/>
      <c r="IXD47"/>
      <c r="IXE47"/>
      <c r="IXF47"/>
      <c r="IXG47"/>
      <c r="IXH47"/>
      <c r="IXI47"/>
      <c r="IXJ47"/>
      <c r="IXK47"/>
      <c r="IXL47"/>
      <c r="IXM47"/>
      <c r="IXN47"/>
      <c r="IXO47"/>
      <c r="IXP47"/>
      <c r="IXQ47"/>
      <c r="IXR47"/>
      <c r="IXS47"/>
      <c r="IXT47"/>
      <c r="IXU47"/>
      <c r="IXV47"/>
      <c r="IXW47"/>
      <c r="IXX47"/>
      <c r="IXY47"/>
      <c r="IXZ47"/>
      <c r="IYA47"/>
      <c r="IYB47"/>
      <c r="IYC47"/>
      <c r="IYD47"/>
      <c r="IYE47"/>
      <c r="IYF47"/>
      <c r="IYG47"/>
      <c r="IYH47"/>
      <c r="IYI47"/>
      <c r="IYJ47"/>
      <c r="IYK47"/>
      <c r="IYL47"/>
      <c r="IYM47"/>
      <c r="IYN47"/>
      <c r="IYO47"/>
      <c r="IYP47"/>
      <c r="IYQ47"/>
      <c r="IYR47"/>
      <c r="IYS47"/>
      <c r="IYT47"/>
      <c r="IYU47"/>
      <c r="IYV47"/>
      <c r="IYW47"/>
      <c r="IYX47"/>
      <c r="IYY47"/>
      <c r="IYZ47"/>
      <c r="IZA47"/>
      <c r="IZB47"/>
      <c r="IZC47"/>
      <c r="IZD47"/>
      <c r="IZE47"/>
      <c r="IZF47"/>
      <c r="IZG47"/>
      <c r="IZH47"/>
      <c r="IZI47"/>
      <c r="IZJ47"/>
      <c r="IZK47"/>
      <c r="IZL47"/>
      <c r="IZM47"/>
      <c r="IZN47"/>
      <c r="IZO47"/>
      <c r="IZP47"/>
      <c r="IZQ47"/>
      <c r="IZR47"/>
      <c r="IZS47"/>
      <c r="IZT47"/>
      <c r="IZU47"/>
      <c r="IZV47"/>
      <c r="IZW47"/>
      <c r="IZX47"/>
      <c r="IZY47"/>
      <c r="IZZ47"/>
      <c r="JAA47"/>
      <c r="JAB47"/>
      <c r="JAC47"/>
      <c r="JAD47"/>
      <c r="JAE47"/>
      <c r="JAF47"/>
      <c r="JAG47"/>
      <c r="JAH47"/>
      <c r="JAI47"/>
      <c r="JAJ47"/>
      <c r="JAK47"/>
      <c r="JAL47"/>
      <c r="JAM47"/>
      <c r="JAN47"/>
      <c r="JAO47"/>
      <c r="JAP47"/>
      <c r="JAQ47"/>
      <c r="JAR47"/>
      <c r="JAS47"/>
      <c r="JAT47"/>
      <c r="JAU47"/>
      <c r="JAV47"/>
      <c r="JAW47"/>
      <c r="JAX47"/>
      <c r="JAY47"/>
      <c r="JAZ47"/>
      <c r="JBA47"/>
      <c r="JBB47"/>
      <c r="JBC47"/>
      <c r="JBD47"/>
      <c r="JBE47"/>
      <c r="JBF47"/>
      <c r="JBG47"/>
      <c r="JBH47"/>
      <c r="JBI47"/>
      <c r="JBJ47"/>
      <c r="JBK47"/>
      <c r="JBL47"/>
      <c r="JBM47"/>
      <c r="JBN47"/>
      <c r="JBO47"/>
      <c r="JBP47"/>
      <c r="JBQ47"/>
      <c r="JBR47"/>
      <c r="JBS47"/>
      <c r="JBT47"/>
      <c r="JBU47"/>
      <c r="JBV47"/>
      <c r="JBW47"/>
      <c r="JBX47"/>
      <c r="JBY47"/>
      <c r="JBZ47"/>
      <c r="JCA47"/>
      <c r="JCB47"/>
      <c r="JCC47"/>
      <c r="JCD47"/>
      <c r="JCE47"/>
      <c r="JCF47"/>
      <c r="JCG47"/>
      <c r="JCH47"/>
      <c r="JCI47"/>
      <c r="JCJ47"/>
      <c r="JCK47"/>
      <c r="JCL47"/>
      <c r="JCM47"/>
      <c r="JCN47"/>
      <c r="JCO47"/>
      <c r="JCP47"/>
      <c r="JCQ47"/>
      <c r="JCR47"/>
      <c r="JCS47"/>
      <c r="JCT47"/>
      <c r="JCU47"/>
      <c r="JCV47"/>
      <c r="JCW47"/>
      <c r="JCX47"/>
      <c r="JCY47"/>
      <c r="JCZ47"/>
      <c r="JDA47"/>
      <c r="JDB47"/>
      <c r="JDC47"/>
      <c r="JDD47"/>
      <c r="JDE47"/>
      <c r="JDF47"/>
      <c r="JDG47"/>
      <c r="JDH47"/>
      <c r="JDI47"/>
      <c r="JDJ47"/>
      <c r="JDK47"/>
      <c r="JDL47"/>
      <c r="JDM47"/>
      <c r="JDN47"/>
      <c r="JDO47"/>
      <c r="JDP47"/>
      <c r="JDQ47"/>
      <c r="JDR47"/>
      <c r="JDS47"/>
      <c r="JDT47"/>
      <c r="JDU47"/>
      <c r="JDV47"/>
      <c r="JDW47"/>
      <c r="JDX47"/>
      <c r="JDY47"/>
      <c r="JDZ47"/>
      <c r="JEA47"/>
      <c r="JEB47"/>
      <c r="JEC47"/>
      <c r="JED47"/>
      <c r="JEE47"/>
      <c r="JEF47"/>
      <c r="JEG47"/>
      <c r="JEH47"/>
      <c r="JEI47"/>
      <c r="JEJ47"/>
      <c r="JEK47"/>
      <c r="JEL47"/>
      <c r="JEM47"/>
      <c r="JEN47"/>
      <c r="JEO47"/>
      <c r="JEP47"/>
      <c r="JEQ47"/>
      <c r="JER47"/>
      <c r="JES47"/>
      <c r="JET47"/>
      <c r="JEU47"/>
      <c r="JEV47"/>
      <c r="JEW47"/>
      <c r="JEX47"/>
      <c r="JEY47"/>
      <c r="JEZ47"/>
      <c r="JFA47"/>
      <c r="JFB47"/>
      <c r="JFC47"/>
      <c r="JFD47"/>
      <c r="JFE47"/>
      <c r="JFF47"/>
      <c r="JFG47"/>
      <c r="JFH47"/>
      <c r="JFI47"/>
      <c r="JFJ47"/>
      <c r="JFK47"/>
      <c r="JFL47"/>
      <c r="JFM47"/>
      <c r="JFN47"/>
      <c r="JFO47"/>
      <c r="JFP47"/>
      <c r="JFQ47"/>
      <c r="JFR47"/>
      <c r="JFS47"/>
      <c r="JFT47"/>
      <c r="JFU47"/>
      <c r="JFV47"/>
      <c r="JFW47"/>
      <c r="JFX47"/>
      <c r="JFY47"/>
      <c r="JFZ47"/>
      <c r="JGA47"/>
      <c r="JGB47"/>
      <c r="JGC47"/>
      <c r="JGD47"/>
      <c r="JGE47"/>
      <c r="JGF47"/>
      <c r="JGG47"/>
      <c r="JGH47"/>
      <c r="JGI47"/>
      <c r="JGJ47"/>
      <c r="JGK47"/>
      <c r="JGL47"/>
      <c r="JGM47"/>
      <c r="JGN47"/>
      <c r="JGO47"/>
      <c r="JGP47"/>
      <c r="JGQ47"/>
      <c r="JGR47"/>
      <c r="JGS47"/>
      <c r="JGT47"/>
      <c r="JGU47"/>
      <c r="JGV47"/>
      <c r="JGW47"/>
      <c r="JGX47"/>
      <c r="JGY47"/>
      <c r="JGZ47"/>
      <c r="JHA47"/>
      <c r="JHB47"/>
      <c r="JHC47"/>
      <c r="JHD47"/>
      <c r="JHE47"/>
      <c r="JHF47"/>
      <c r="JHG47"/>
      <c r="JHH47"/>
      <c r="JHI47"/>
      <c r="JHJ47"/>
      <c r="JHK47"/>
      <c r="JHL47"/>
      <c r="JHM47"/>
      <c r="JHN47"/>
      <c r="JHO47"/>
      <c r="JHP47"/>
      <c r="JHQ47"/>
      <c r="JHR47"/>
      <c r="JHS47"/>
      <c r="JHT47"/>
      <c r="JHU47"/>
      <c r="JHV47"/>
      <c r="JHW47"/>
      <c r="JHX47"/>
      <c r="JHY47"/>
      <c r="JHZ47"/>
      <c r="JIA47"/>
      <c r="JIB47"/>
      <c r="JIC47"/>
      <c r="JID47"/>
      <c r="JIE47"/>
      <c r="JIF47"/>
      <c r="JIG47"/>
      <c r="JIH47"/>
      <c r="JII47"/>
      <c r="JIJ47"/>
      <c r="JIK47"/>
      <c r="JIL47"/>
      <c r="JIM47"/>
      <c r="JIN47"/>
      <c r="JIO47"/>
      <c r="JIP47"/>
      <c r="JIQ47"/>
      <c r="JIR47"/>
      <c r="JIS47"/>
      <c r="JIT47"/>
      <c r="JIU47"/>
      <c r="JIV47"/>
      <c r="JIW47"/>
      <c r="JIX47"/>
      <c r="JIY47"/>
      <c r="JIZ47"/>
      <c r="JJA47"/>
      <c r="JJB47"/>
      <c r="JJC47"/>
      <c r="JJD47"/>
      <c r="JJE47"/>
      <c r="JJF47"/>
      <c r="JJG47"/>
      <c r="JJH47"/>
      <c r="JJI47"/>
      <c r="JJJ47"/>
      <c r="JJK47"/>
      <c r="JJL47"/>
      <c r="JJM47"/>
      <c r="JJN47"/>
      <c r="JJO47"/>
      <c r="JJP47"/>
      <c r="JJQ47"/>
      <c r="JJR47"/>
      <c r="JJS47"/>
      <c r="JJT47"/>
      <c r="JJU47"/>
      <c r="JJV47"/>
      <c r="JJW47"/>
      <c r="JJX47"/>
      <c r="JJY47"/>
      <c r="JJZ47"/>
      <c r="JKA47"/>
      <c r="JKB47"/>
      <c r="JKC47"/>
      <c r="JKD47"/>
      <c r="JKE47"/>
      <c r="JKF47"/>
      <c r="JKG47"/>
      <c r="JKH47"/>
      <c r="JKI47"/>
      <c r="JKJ47"/>
      <c r="JKK47"/>
      <c r="JKL47"/>
      <c r="JKM47"/>
      <c r="JKN47"/>
      <c r="JKO47"/>
      <c r="JKP47"/>
      <c r="JKQ47"/>
      <c r="JKR47"/>
      <c r="JKS47"/>
      <c r="JKT47"/>
      <c r="JKU47"/>
      <c r="JKV47"/>
      <c r="JKW47"/>
      <c r="JKX47"/>
      <c r="JKY47"/>
      <c r="JKZ47"/>
      <c r="JLA47"/>
      <c r="JLB47"/>
      <c r="JLC47"/>
      <c r="JLD47"/>
      <c r="JLE47"/>
      <c r="JLF47"/>
      <c r="JLG47"/>
      <c r="JLH47"/>
      <c r="JLI47"/>
      <c r="JLJ47"/>
      <c r="JLK47"/>
      <c r="JLL47"/>
      <c r="JLM47"/>
      <c r="JLN47"/>
      <c r="JLO47"/>
      <c r="JLP47"/>
      <c r="JLQ47"/>
      <c r="JLR47"/>
      <c r="JLS47"/>
      <c r="JLT47"/>
      <c r="JLU47"/>
      <c r="JLV47"/>
      <c r="JLW47"/>
      <c r="JLX47"/>
      <c r="JLY47"/>
      <c r="JLZ47"/>
      <c r="JMA47"/>
      <c r="JMB47"/>
      <c r="JMC47"/>
      <c r="JMD47"/>
      <c r="JME47"/>
      <c r="JMF47"/>
      <c r="JMG47"/>
      <c r="JMH47"/>
      <c r="JMI47"/>
      <c r="JMJ47"/>
      <c r="JMK47"/>
      <c r="JML47"/>
      <c r="JMM47"/>
      <c r="JMN47"/>
      <c r="JMO47"/>
      <c r="JMP47"/>
      <c r="JMQ47"/>
      <c r="JMR47"/>
      <c r="JMS47"/>
      <c r="JMT47"/>
      <c r="JMU47"/>
      <c r="JMV47"/>
      <c r="JMW47"/>
      <c r="JMX47"/>
      <c r="JMY47"/>
      <c r="JMZ47"/>
      <c r="JNA47"/>
      <c r="JNB47"/>
      <c r="JNC47"/>
      <c r="JND47"/>
      <c r="JNE47"/>
      <c r="JNF47"/>
      <c r="JNG47"/>
      <c r="JNH47"/>
      <c r="JNI47"/>
      <c r="JNJ47"/>
      <c r="JNK47"/>
      <c r="JNL47"/>
      <c r="JNM47"/>
      <c r="JNN47"/>
      <c r="JNO47"/>
      <c r="JNP47"/>
      <c r="JNQ47"/>
      <c r="JNR47"/>
      <c r="JNS47"/>
      <c r="JNT47"/>
      <c r="JNU47"/>
      <c r="JNV47"/>
      <c r="JNW47"/>
      <c r="JNX47"/>
      <c r="JNY47"/>
      <c r="JNZ47"/>
      <c r="JOA47"/>
      <c r="JOB47"/>
      <c r="JOC47"/>
      <c r="JOD47"/>
      <c r="JOE47"/>
      <c r="JOF47"/>
      <c r="JOG47"/>
      <c r="JOH47"/>
      <c r="JOI47"/>
      <c r="JOJ47"/>
      <c r="JOK47"/>
      <c r="JOL47"/>
      <c r="JOM47"/>
      <c r="JON47"/>
      <c r="JOO47"/>
      <c r="JOP47"/>
      <c r="JOQ47"/>
      <c r="JOR47"/>
      <c r="JOS47"/>
      <c r="JOT47"/>
      <c r="JOU47"/>
      <c r="JOV47"/>
      <c r="JOW47"/>
      <c r="JOX47"/>
      <c r="JOY47"/>
      <c r="JOZ47"/>
      <c r="JPA47"/>
      <c r="JPB47"/>
      <c r="JPC47"/>
      <c r="JPD47"/>
      <c r="JPE47"/>
      <c r="JPF47"/>
      <c r="JPG47"/>
      <c r="JPH47"/>
      <c r="JPI47"/>
      <c r="JPJ47"/>
      <c r="JPK47"/>
      <c r="JPL47"/>
      <c r="JPM47"/>
      <c r="JPN47"/>
      <c r="JPO47"/>
      <c r="JPP47"/>
      <c r="JPQ47"/>
      <c r="JPR47"/>
      <c r="JPS47"/>
      <c r="JPT47"/>
      <c r="JPU47"/>
      <c r="JPV47"/>
      <c r="JPW47"/>
      <c r="JPX47"/>
      <c r="JPY47"/>
      <c r="JPZ47"/>
      <c r="JQA47"/>
      <c r="JQB47"/>
      <c r="JQC47"/>
      <c r="JQD47"/>
      <c r="JQE47"/>
      <c r="JQF47"/>
      <c r="JQG47"/>
      <c r="JQH47"/>
      <c r="JQI47"/>
      <c r="JQJ47"/>
      <c r="JQK47"/>
      <c r="JQL47"/>
      <c r="JQM47"/>
      <c r="JQN47"/>
      <c r="JQO47"/>
      <c r="JQP47"/>
      <c r="JQQ47"/>
      <c r="JQR47"/>
      <c r="JQS47"/>
      <c r="JQT47"/>
      <c r="JQU47"/>
      <c r="JQV47"/>
      <c r="JQW47"/>
      <c r="JQX47"/>
      <c r="JQY47"/>
      <c r="JQZ47"/>
      <c r="JRA47"/>
      <c r="JRB47"/>
      <c r="JRC47"/>
      <c r="JRD47"/>
      <c r="JRE47"/>
      <c r="JRF47"/>
      <c r="JRG47"/>
      <c r="JRH47"/>
      <c r="JRI47"/>
      <c r="JRJ47"/>
      <c r="JRK47"/>
      <c r="JRL47"/>
      <c r="JRM47"/>
      <c r="JRN47"/>
      <c r="JRO47"/>
      <c r="JRP47"/>
      <c r="JRQ47"/>
      <c r="JRR47"/>
      <c r="JRS47"/>
      <c r="JRT47"/>
      <c r="JRU47"/>
      <c r="JRV47"/>
      <c r="JRW47"/>
      <c r="JRX47"/>
      <c r="JRY47"/>
      <c r="JRZ47"/>
      <c r="JSA47"/>
      <c r="JSB47"/>
      <c r="JSC47"/>
      <c r="JSD47"/>
      <c r="JSE47"/>
      <c r="JSF47"/>
      <c r="JSG47"/>
      <c r="JSH47"/>
      <c r="JSI47"/>
      <c r="JSJ47"/>
      <c r="JSK47"/>
      <c r="JSL47"/>
      <c r="JSM47"/>
      <c r="JSN47"/>
      <c r="JSO47"/>
      <c r="JSP47"/>
      <c r="JSQ47"/>
      <c r="JSR47"/>
      <c r="JSS47"/>
      <c r="JST47"/>
      <c r="JSU47"/>
      <c r="JSV47"/>
      <c r="JSW47"/>
      <c r="JSX47"/>
      <c r="JSY47"/>
      <c r="JSZ47"/>
      <c r="JTA47"/>
      <c r="JTB47"/>
      <c r="JTC47"/>
      <c r="JTD47"/>
      <c r="JTE47"/>
      <c r="JTF47"/>
      <c r="JTG47"/>
      <c r="JTH47"/>
      <c r="JTI47"/>
      <c r="JTJ47"/>
      <c r="JTK47"/>
      <c r="JTL47"/>
      <c r="JTM47"/>
      <c r="JTN47"/>
      <c r="JTO47"/>
      <c r="JTP47"/>
      <c r="JTQ47"/>
      <c r="JTR47"/>
      <c r="JTS47"/>
      <c r="JTT47"/>
      <c r="JTU47"/>
      <c r="JTV47"/>
      <c r="JTW47"/>
      <c r="JTX47"/>
      <c r="JTY47"/>
      <c r="JTZ47"/>
      <c r="JUA47"/>
      <c r="JUB47"/>
      <c r="JUC47"/>
      <c r="JUD47"/>
      <c r="JUE47"/>
      <c r="JUF47"/>
      <c r="JUG47"/>
      <c r="JUH47"/>
      <c r="JUI47"/>
      <c r="JUJ47"/>
      <c r="JUK47"/>
      <c r="JUL47"/>
      <c r="JUM47"/>
      <c r="JUN47"/>
      <c r="JUO47"/>
      <c r="JUP47"/>
      <c r="JUQ47"/>
      <c r="JUR47"/>
      <c r="JUS47"/>
      <c r="JUT47"/>
      <c r="JUU47"/>
      <c r="JUV47"/>
      <c r="JUW47"/>
      <c r="JUX47"/>
      <c r="JUY47"/>
      <c r="JUZ47"/>
      <c r="JVA47"/>
      <c r="JVB47"/>
      <c r="JVC47"/>
      <c r="JVD47"/>
      <c r="JVE47"/>
      <c r="JVF47"/>
      <c r="JVG47"/>
      <c r="JVH47"/>
      <c r="JVI47"/>
      <c r="JVJ47"/>
      <c r="JVK47"/>
      <c r="JVL47"/>
      <c r="JVM47"/>
      <c r="JVN47"/>
      <c r="JVO47"/>
      <c r="JVP47"/>
      <c r="JVQ47"/>
      <c r="JVR47"/>
      <c r="JVS47"/>
      <c r="JVT47"/>
      <c r="JVU47"/>
      <c r="JVV47"/>
      <c r="JVW47"/>
      <c r="JVX47"/>
      <c r="JVY47"/>
      <c r="JVZ47"/>
      <c r="JWA47"/>
      <c r="JWB47"/>
      <c r="JWC47"/>
      <c r="JWD47"/>
      <c r="JWE47"/>
      <c r="JWF47"/>
      <c r="JWG47"/>
      <c r="JWH47"/>
      <c r="JWI47"/>
      <c r="JWJ47"/>
      <c r="JWK47"/>
      <c r="JWL47"/>
      <c r="JWM47"/>
      <c r="JWN47"/>
      <c r="JWO47"/>
      <c r="JWP47"/>
      <c r="JWQ47"/>
      <c r="JWR47"/>
      <c r="JWS47"/>
      <c r="JWT47"/>
      <c r="JWU47"/>
      <c r="JWV47"/>
      <c r="JWW47"/>
      <c r="JWX47"/>
      <c r="JWY47"/>
      <c r="JWZ47"/>
      <c r="JXA47"/>
      <c r="JXB47"/>
      <c r="JXC47"/>
      <c r="JXD47"/>
      <c r="JXE47"/>
      <c r="JXF47"/>
      <c r="JXG47"/>
      <c r="JXH47"/>
      <c r="JXI47"/>
      <c r="JXJ47"/>
      <c r="JXK47"/>
      <c r="JXL47"/>
      <c r="JXM47"/>
      <c r="JXN47"/>
      <c r="JXO47"/>
      <c r="JXP47"/>
      <c r="JXQ47"/>
      <c r="JXR47"/>
      <c r="JXS47"/>
      <c r="JXT47"/>
      <c r="JXU47"/>
      <c r="JXV47"/>
      <c r="JXW47"/>
      <c r="JXX47"/>
      <c r="JXY47"/>
      <c r="JXZ47"/>
      <c r="JYA47"/>
      <c r="JYB47"/>
      <c r="JYC47"/>
      <c r="JYD47"/>
      <c r="JYE47"/>
      <c r="JYF47"/>
      <c r="JYG47"/>
      <c r="JYH47"/>
      <c r="JYI47"/>
      <c r="JYJ47"/>
      <c r="JYK47"/>
      <c r="JYL47"/>
      <c r="JYM47"/>
      <c r="JYN47"/>
      <c r="JYO47"/>
      <c r="JYP47"/>
      <c r="JYQ47"/>
      <c r="JYR47"/>
      <c r="JYS47"/>
      <c r="JYT47"/>
      <c r="JYU47"/>
      <c r="JYV47"/>
      <c r="JYW47"/>
      <c r="JYX47"/>
      <c r="JYY47"/>
      <c r="JYZ47"/>
      <c r="JZA47"/>
      <c r="JZB47"/>
      <c r="JZC47"/>
      <c r="JZD47"/>
      <c r="JZE47"/>
      <c r="JZF47"/>
      <c r="JZG47"/>
      <c r="JZH47"/>
      <c r="JZI47"/>
      <c r="JZJ47"/>
      <c r="JZK47"/>
      <c r="JZL47"/>
      <c r="JZM47"/>
      <c r="JZN47"/>
      <c r="JZO47"/>
      <c r="JZP47"/>
      <c r="JZQ47"/>
      <c r="JZR47"/>
      <c r="JZS47"/>
      <c r="JZT47"/>
      <c r="JZU47"/>
      <c r="JZV47"/>
      <c r="JZW47"/>
      <c r="JZX47"/>
      <c r="JZY47"/>
      <c r="JZZ47"/>
      <c r="KAA47"/>
      <c r="KAB47"/>
      <c r="KAC47"/>
      <c r="KAD47"/>
      <c r="KAE47"/>
      <c r="KAF47"/>
      <c r="KAG47"/>
      <c r="KAH47"/>
      <c r="KAI47"/>
      <c r="KAJ47"/>
      <c r="KAK47"/>
      <c r="KAL47"/>
      <c r="KAM47"/>
      <c r="KAN47"/>
      <c r="KAO47"/>
      <c r="KAP47"/>
      <c r="KAQ47"/>
      <c r="KAR47"/>
      <c r="KAS47"/>
      <c r="KAT47"/>
      <c r="KAU47"/>
      <c r="KAV47"/>
      <c r="KAW47"/>
      <c r="KAX47"/>
      <c r="KAY47"/>
      <c r="KAZ47"/>
      <c r="KBA47"/>
      <c r="KBB47"/>
      <c r="KBC47"/>
      <c r="KBD47"/>
      <c r="KBE47"/>
      <c r="KBF47"/>
      <c r="KBG47"/>
      <c r="KBH47"/>
      <c r="KBI47"/>
      <c r="KBJ47"/>
      <c r="KBK47"/>
      <c r="KBL47"/>
      <c r="KBM47"/>
      <c r="KBN47"/>
      <c r="KBO47"/>
      <c r="KBP47"/>
      <c r="KBQ47"/>
      <c r="KBR47"/>
      <c r="KBS47"/>
      <c r="KBT47"/>
      <c r="KBU47"/>
      <c r="KBV47"/>
      <c r="KBW47"/>
      <c r="KBX47"/>
      <c r="KBY47"/>
      <c r="KBZ47"/>
      <c r="KCA47"/>
      <c r="KCB47"/>
      <c r="KCC47"/>
      <c r="KCD47"/>
      <c r="KCE47"/>
      <c r="KCF47"/>
      <c r="KCG47"/>
      <c r="KCH47"/>
      <c r="KCI47"/>
      <c r="KCJ47"/>
      <c r="KCK47"/>
      <c r="KCL47"/>
      <c r="KCM47"/>
      <c r="KCN47"/>
      <c r="KCO47"/>
      <c r="KCP47"/>
      <c r="KCQ47"/>
      <c r="KCR47"/>
      <c r="KCS47"/>
      <c r="KCT47"/>
      <c r="KCU47"/>
      <c r="KCV47"/>
      <c r="KCW47"/>
      <c r="KCX47"/>
      <c r="KCY47"/>
      <c r="KCZ47"/>
      <c r="KDA47"/>
      <c r="KDB47"/>
      <c r="KDC47"/>
      <c r="KDD47"/>
      <c r="KDE47"/>
      <c r="KDF47"/>
      <c r="KDG47"/>
      <c r="KDH47"/>
      <c r="KDI47"/>
      <c r="KDJ47"/>
      <c r="KDK47"/>
      <c r="KDL47"/>
      <c r="KDM47"/>
      <c r="KDN47"/>
      <c r="KDO47"/>
      <c r="KDP47"/>
      <c r="KDQ47"/>
      <c r="KDR47"/>
      <c r="KDS47"/>
      <c r="KDT47"/>
      <c r="KDU47"/>
      <c r="KDV47"/>
      <c r="KDW47"/>
      <c r="KDX47"/>
      <c r="KDY47"/>
      <c r="KDZ47"/>
      <c r="KEA47"/>
      <c r="KEB47"/>
      <c r="KEC47"/>
      <c r="KED47"/>
      <c r="KEE47"/>
      <c r="KEF47"/>
      <c r="KEG47"/>
      <c r="KEH47"/>
      <c r="KEI47"/>
      <c r="KEJ47"/>
      <c r="KEK47"/>
      <c r="KEL47"/>
      <c r="KEM47"/>
      <c r="KEN47"/>
      <c r="KEO47"/>
      <c r="KEP47"/>
      <c r="KEQ47"/>
      <c r="KER47"/>
      <c r="KES47"/>
      <c r="KET47"/>
      <c r="KEU47"/>
      <c r="KEV47"/>
      <c r="KEW47"/>
      <c r="KEX47"/>
      <c r="KEY47"/>
      <c r="KEZ47"/>
      <c r="KFA47"/>
      <c r="KFB47"/>
      <c r="KFC47"/>
      <c r="KFD47"/>
      <c r="KFE47"/>
      <c r="KFF47"/>
      <c r="KFG47"/>
      <c r="KFH47"/>
      <c r="KFI47"/>
      <c r="KFJ47"/>
      <c r="KFK47"/>
      <c r="KFL47"/>
      <c r="KFM47"/>
      <c r="KFN47"/>
      <c r="KFO47"/>
      <c r="KFP47"/>
      <c r="KFQ47"/>
      <c r="KFR47"/>
      <c r="KFS47"/>
      <c r="KFT47"/>
      <c r="KFU47"/>
      <c r="KFV47"/>
      <c r="KFW47"/>
      <c r="KFX47"/>
      <c r="KFY47"/>
      <c r="KFZ47"/>
      <c r="KGA47"/>
      <c r="KGB47"/>
      <c r="KGC47"/>
      <c r="KGD47"/>
      <c r="KGE47"/>
      <c r="KGF47"/>
      <c r="KGG47"/>
      <c r="KGH47"/>
      <c r="KGI47"/>
      <c r="KGJ47"/>
      <c r="KGK47"/>
      <c r="KGL47"/>
      <c r="KGM47"/>
      <c r="KGN47"/>
      <c r="KGO47"/>
      <c r="KGP47"/>
      <c r="KGQ47"/>
      <c r="KGR47"/>
      <c r="KGS47"/>
      <c r="KGT47"/>
      <c r="KGU47"/>
      <c r="KGV47"/>
      <c r="KGW47"/>
      <c r="KGX47"/>
      <c r="KGY47"/>
      <c r="KGZ47"/>
      <c r="KHA47"/>
      <c r="KHB47"/>
      <c r="KHC47"/>
      <c r="KHD47"/>
      <c r="KHE47"/>
      <c r="KHF47"/>
      <c r="KHG47"/>
      <c r="KHH47"/>
      <c r="KHI47"/>
      <c r="KHJ47"/>
      <c r="KHK47"/>
      <c r="KHL47"/>
      <c r="KHM47"/>
      <c r="KHN47"/>
      <c r="KHO47"/>
      <c r="KHP47"/>
      <c r="KHQ47"/>
      <c r="KHR47"/>
      <c r="KHS47"/>
      <c r="KHT47"/>
      <c r="KHU47"/>
      <c r="KHV47"/>
      <c r="KHW47"/>
      <c r="KHX47"/>
      <c r="KHY47"/>
      <c r="KHZ47"/>
      <c r="KIA47"/>
      <c r="KIB47"/>
      <c r="KIC47"/>
      <c r="KID47"/>
      <c r="KIE47"/>
      <c r="KIF47"/>
      <c r="KIG47"/>
      <c r="KIH47"/>
      <c r="KII47"/>
      <c r="KIJ47"/>
      <c r="KIK47"/>
      <c r="KIL47"/>
      <c r="KIM47"/>
      <c r="KIN47"/>
      <c r="KIO47"/>
      <c r="KIP47"/>
      <c r="KIQ47"/>
      <c r="KIR47"/>
      <c r="KIS47"/>
      <c r="KIT47"/>
      <c r="KIU47"/>
      <c r="KIV47"/>
      <c r="KIW47"/>
      <c r="KIX47"/>
      <c r="KIY47"/>
      <c r="KIZ47"/>
      <c r="KJA47"/>
      <c r="KJB47"/>
      <c r="KJC47"/>
      <c r="KJD47"/>
      <c r="KJE47"/>
      <c r="KJF47"/>
      <c r="KJG47"/>
      <c r="KJH47"/>
      <c r="KJI47"/>
      <c r="KJJ47"/>
      <c r="KJK47"/>
      <c r="KJL47"/>
      <c r="KJM47"/>
      <c r="KJN47"/>
      <c r="KJO47"/>
      <c r="KJP47"/>
      <c r="KJQ47"/>
      <c r="KJR47"/>
      <c r="KJS47"/>
      <c r="KJT47"/>
      <c r="KJU47"/>
      <c r="KJV47"/>
      <c r="KJW47"/>
      <c r="KJX47"/>
      <c r="KJY47"/>
      <c r="KJZ47"/>
      <c r="KKA47"/>
      <c r="KKB47"/>
      <c r="KKC47"/>
      <c r="KKD47"/>
      <c r="KKE47"/>
      <c r="KKF47"/>
      <c r="KKG47"/>
      <c r="KKH47"/>
      <c r="KKI47"/>
      <c r="KKJ47"/>
      <c r="KKK47"/>
      <c r="KKL47"/>
      <c r="KKM47"/>
      <c r="KKN47"/>
      <c r="KKO47"/>
      <c r="KKP47"/>
      <c r="KKQ47"/>
      <c r="KKR47"/>
      <c r="KKS47"/>
      <c r="KKT47"/>
      <c r="KKU47"/>
      <c r="KKV47"/>
      <c r="KKW47"/>
      <c r="KKX47"/>
      <c r="KKY47"/>
      <c r="KKZ47"/>
      <c r="KLA47"/>
      <c r="KLB47"/>
      <c r="KLC47"/>
      <c r="KLD47"/>
      <c r="KLE47"/>
      <c r="KLF47"/>
      <c r="KLG47"/>
      <c r="KLH47"/>
      <c r="KLI47"/>
      <c r="KLJ47"/>
      <c r="KLK47"/>
      <c r="KLL47"/>
      <c r="KLM47"/>
      <c r="KLN47"/>
      <c r="KLO47"/>
      <c r="KLP47"/>
      <c r="KLQ47"/>
      <c r="KLR47"/>
      <c r="KLS47"/>
      <c r="KLT47"/>
      <c r="KLU47"/>
      <c r="KLV47"/>
      <c r="KLW47"/>
      <c r="KLX47"/>
      <c r="KLY47"/>
      <c r="KLZ47"/>
      <c r="KMA47"/>
      <c r="KMB47"/>
      <c r="KMC47"/>
      <c r="KMD47"/>
      <c r="KME47"/>
      <c r="KMF47"/>
      <c r="KMG47"/>
      <c r="KMH47"/>
      <c r="KMI47"/>
      <c r="KMJ47"/>
      <c r="KMK47"/>
      <c r="KML47"/>
      <c r="KMM47"/>
      <c r="KMN47"/>
      <c r="KMO47"/>
      <c r="KMP47"/>
      <c r="KMQ47"/>
      <c r="KMR47"/>
      <c r="KMS47"/>
      <c r="KMT47"/>
      <c r="KMU47"/>
      <c r="KMV47"/>
      <c r="KMW47"/>
      <c r="KMX47"/>
      <c r="KMY47"/>
      <c r="KMZ47"/>
      <c r="KNA47"/>
      <c r="KNB47"/>
      <c r="KNC47"/>
      <c r="KND47"/>
      <c r="KNE47"/>
      <c r="KNF47"/>
      <c r="KNG47"/>
      <c r="KNH47"/>
      <c r="KNI47"/>
      <c r="KNJ47"/>
      <c r="KNK47"/>
      <c r="KNL47"/>
      <c r="KNM47"/>
      <c r="KNN47"/>
      <c r="KNO47"/>
      <c r="KNP47"/>
      <c r="KNQ47"/>
      <c r="KNR47"/>
      <c r="KNS47"/>
      <c r="KNT47"/>
      <c r="KNU47"/>
      <c r="KNV47"/>
      <c r="KNW47"/>
      <c r="KNX47"/>
      <c r="KNY47"/>
      <c r="KNZ47"/>
      <c r="KOA47"/>
      <c r="KOB47"/>
      <c r="KOC47"/>
      <c r="KOD47"/>
      <c r="KOE47"/>
      <c r="KOF47"/>
      <c r="KOG47"/>
      <c r="KOH47"/>
      <c r="KOI47"/>
      <c r="KOJ47"/>
      <c r="KOK47"/>
      <c r="KOL47"/>
      <c r="KOM47"/>
      <c r="KON47"/>
      <c r="KOO47"/>
      <c r="KOP47"/>
      <c r="KOQ47"/>
      <c r="KOR47"/>
      <c r="KOS47"/>
      <c r="KOT47"/>
      <c r="KOU47"/>
      <c r="KOV47"/>
      <c r="KOW47"/>
      <c r="KOX47"/>
      <c r="KOY47"/>
      <c r="KOZ47"/>
      <c r="KPA47"/>
      <c r="KPB47"/>
      <c r="KPC47"/>
      <c r="KPD47"/>
      <c r="KPE47"/>
      <c r="KPF47"/>
      <c r="KPG47"/>
      <c r="KPH47"/>
      <c r="KPI47"/>
      <c r="KPJ47"/>
      <c r="KPK47"/>
      <c r="KPL47"/>
      <c r="KPM47"/>
      <c r="KPN47"/>
      <c r="KPO47"/>
      <c r="KPP47"/>
      <c r="KPQ47"/>
      <c r="KPR47"/>
      <c r="KPS47"/>
      <c r="KPT47"/>
      <c r="KPU47"/>
      <c r="KPV47"/>
      <c r="KPW47"/>
      <c r="KPX47"/>
      <c r="KPY47"/>
      <c r="KPZ47"/>
      <c r="KQA47"/>
      <c r="KQB47"/>
      <c r="KQC47"/>
      <c r="KQD47"/>
      <c r="KQE47"/>
      <c r="KQF47"/>
      <c r="KQG47"/>
      <c r="KQH47"/>
      <c r="KQI47"/>
      <c r="KQJ47"/>
      <c r="KQK47"/>
      <c r="KQL47"/>
      <c r="KQM47"/>
      <c r="KQN47"/>
      <c r="KQO47"/>
      <c r="KQP47"/>
      <c r="KQQ47"/>
      <c r="KQR47"/>
      <c r="KQS47"/>
      <c r="KQT47"/>
      <c r="KQU47"/>
      <c r="KQV47"/>
      <c r="KQW47"/>
      <c r="KQX47"/>
      <c r="KQY47"/>
      <c r="KQZ47"/>
      <c r="KRA47"/>
      <c r="KRB47"/>
      <c r="KRC47"/>
      <c r="KRD47"/>
      <c r="KRE47"/>
      <c r="KRF47"/>
      <c r="KRG47"/>
      <c r="KRH47"/>
      <c r="KRI47"/>
      <c r="KRJ47"/>
      <c r="KRK47"/>
      <c r="KRL47"/>
      <c r="KRM47"/>
      <c r="KRN47"/>
      <c r="KRO47"/>
      <c r="KRP47"/>
      <c r="KRQ47"/>
      <c r="KRR47"/>
      <c r="KRS47"/>
      <c r="KRT47"/>
      <c r="KRU47"/>
      <c r="KRV47"/>
      <c r="KRW47"/>
      <c r="KRX47"/>
      <c r="KRY47"/>
      <c r="KRZ47"/>
      <c r="KSA47"/>
      <c r="KSB47"/>
      <c r="KSC47"/>
      <c r="KSD47"/>
      <c r="KSE47"/>
      <c r="KSF47"/>
      <c r="KSG47"/>
      <c r="KSH47"/>
      <c r="KSI47"/>
      <c r="KSJ47"/>
      <c r="KSK47"/>
      <c r="KSL47"/>
      <c r="KSM47"/>
      <c r="KSN47"/>
      <c r="KSO47"/>
      <c r="KSP47"/>
      <c r="KSQ47"/>
      <c r="KSR47"/>
      <c r="KSS47"/>
      <c r="KST47"/>
      <c r="KSU47"/>
      <c r="KSV47"/>
      <c r="KSW47"/>
      <c r="KSX47"/>
      <c r="KSY47"/>
      <c r="KSZ47"/>
      <c r="KTA47"/>
      <c r="KTB47"/>
      <c r="KTC47"/>
      <c r="KTD47"/>
      <c r="KTE47"/>
      <c r="KTF47"/>
      <c r="KTG47"/>
      <c r="KTH47"/>
      <c r="KTI47"/>
      <c r="KTJ47"/>
      <c r="KTK47"/>
      <c r="KTL47"/>
      <c r="KTM47"/>
      <c r="KTN47"/>
      <c r="KTO47"/>
      <c r="KTP47"/>
      <c r="KTQ47"/>
      <c r="KTR47"/>
      <c r="KTS47"/>
      <c r="KTT47"/>
      <c r="KTU47"/>
      <c r="KTV47"/>
      <c r="KTW47"/>
      <c r="KTX47"/>
      <c r="KTY47"/>
      <c r="KTZ47"/>
      <c r="KUA47"/>
      <c r="KUB47"/>
      <c r="KUC47"/>
      <c r="KUD47"/>
      <c r="KUE47"/>
      <c r="KUF47"/>
      <c r="KUG47"/>
      <c r="KUH47"/>
      <c r="KUI47"/>
      <c r="KUJ47"/>
      <c r="KUK47"/>
      <c r="KUL47"/>
      <c r="KUM47"/>
      <c r="KUN47"/>
      <c r="KUO47"/>
      <c r="KUP47"/>
      <c r="KUQ47"/>
      <c r="KUR47"/>
      <c r="KUS47"/>
      <c r="KUT47"/>
      <c r="KUU47"/>
      <c r="KUV47"/>
      <c r="KUW47"/>
      <c r="KUX47"/>
      <c r="KUY47"/>
      <c r="KUZ47"/>
      <c r="KVA47"/>
      <c r="KVB47"/>
      <c r="KVC47"/>
      <c r="KVD47"/>
      <c r="KVE47"/>
      <c r="KVF47"/>
      <c r="KVG47"/>
      <c r="KVH47"/>
      <c r="KVI47"/>
      <c r="KVJ47"/>
      <c r="KVK47"/>
      <c r="KVL47"/>
      <c r="KVM47"/>
      <c r="KVN47"/>
      <c r="KVO47"/>
      <c r="KVP47"/>
      <c r="KVQ47"/>
      <c r="KVR47"/>
      <c r="KVS47"/>
      <c r="KVT47"/>
      <c r="KVU47"/>
      <c r="KVV47"/>
      <c r="KVW47"/>
      <c r="KVX47"/>
      <c r="KVY47"/>
      <c r="KVZ47"/>
      <c r="KWA47"/>
      <c r="KWB47"/>
      <c r="KWC47"/>
      <c r="KWD47"/>
      <c r="KWE47"/>
      <c r="KWF47"/>
      <c r="KWG47"/>
      <c r="KWH47"/>
      <c r="KWI47"/>
      <c r="KWJ47"/>
      <c r="KWK47"/>
      <c r="KWL47"/>
      <c r="KWM47"/>
      <c r="KWN47"/>
      <c r="KWO47"/>
      <c r="KWP47"/>
      <c r="KWQ47"/>
      <c r="KWR47"/>
      <c r="KWS47"/>
      <c r="KWT47"/>
      <c r="KWU47"/>
      <c r="KWV47"/>
      <c r="KWW47"/>
      <c r="KWX47"/>
      <c r="KWY47"/>
      <c r="KWZ47"/>
      <c r="KXA47"/>
      <c r="KXB47"/>
      <c r="KXC47"/>
      <c r="KXD47"/>
      <c r="KXE47"/>
      <c r="KXF47"/>
      <c r="KXG47"/>
      <c r="KXH47"/>
      <c r="KXI47"/>
      <c r="KXJ47"/>
      <c r="KXK47"/>
      <c r="KXL47"/>
      <c r="KXM47"/>
      <c r="KXN47"/>
      <c r="KXO47"/>
      <c r="KXP47"/>
      <c r="KXQ47"/>
      <c r="KXR47"/>
      <c r="KXS47"/>
      <c r="KXT47"/>
      <c r="KXU47"/>
      <c r="KXV47"/>
      <c r="KXW47"/>
      <c r="KXX47"/>
      <c r="KXY47"/>
      <c r="KXZ47"/>
      <c r="KYA47"/>
      <c r="KYB47"/>
      <c r="KYC47"/>
      <c r="KYD47"/>
      <c r="KYE47"/>
      <c r="KYF47"/>
      <c r="KYG47"/>
      <c r="KYH47"/>
      <c r="KYI47"/>
      <c r="KYJ47"/>
      <c r="KYK47"/>
      <c r="KYL47"/>
      <c r="KYM47"/>
      <c r="KYN47"/>
      <c r="KYO47"/>
      <c r="KYP47"/>
      <c r="KYQ47"/>
      <c r="KYR47"/>
      <c r="KYS47"/>
      <c r="KYT47"/>
      <c r="KYU47"/>
      <c r="KYV47"/>
      <c r="KYW47"/>
      <c r="KYX47"/>
      <c r="KYY47"/>
      <c r="KYZ47"/>
      <c r="KZA47"/>
      <c r="KZB47"/>
      <c r="KZC47"/>
      <c r="KZD47"/>
      <c r="KZE47"/>
      <c r="KZF47"/>
      <c r="KZG47"/>
      <c r="KZH47"/>
      <c r="KZI47"/>
      <c r="KZJ47"/>
      <c r="KZK47"/>
      <c r="KZL47"/>
      <c r="KZM47"/>
      <c r="KZN47"/>
      <c r="KZO47"/>
      <c r="KZP47"/>
      <c r="KZQ47"/>
      <c r="KZR47"/>
      <c r="KZS47"/>
      <c r="KZT47"/>
      <c r="KZU47"/>
      <c r="KZV47"/>
      <c r="KZW47"/>
      <c r="KZX47"/>
      <c r="KZY47"/>
      <c r="KZZ47"/>
      <c r="LAA47"/>
      <c r="LAB47"/>
      <c r="LAC47"/>
      <c r="LAD47"/>
      <c r="LAE47"/>
      <c r="LAF47"/>
      <c r="LAG47"/>
      <c r="LAH47"/>
      <c r="LAI47"/>
      <c r="LAJ47"/>
      <c r="LAK47"/>
      <c r="LAL47"/>
      <c r="LAM47"/>
      <c r="LAN47"/>
      <c r="LAO47"/>
      <c r="LAP47"/>
      <c r="LAQ47"/>
      <c r="LAR47"/>
      <c r="LAS47"/>
      <c r="LAT47"/>
      <c r="LAU47"/>
      <c r="LAV47"/>
      <c r="LAW47"/>
      <c r="LAX47"/>
      <c r="LAY47"/>
      <c r="LAZ47"/>
      <c r="LBA47"/>
      <c r="LBB47"/>
      <c r="LBC47"/>
      <c r="LBD47"/>
      <c r="LBE47"/>
      <c r="LBF47"/>
      <c r="LBG47"/>
      <c r="LBH47"/>
      <c r="LBI47"/>
      <c r="LBJ47"/>
      <c r="LBK47"/>
      <c r="LBL47"/>
      <c r="LBM47"/>
      <c r="LBN47"/>
      <c r="LBO47"/>
      <c r="LBP47"/>
      <c r="LBQ47"/>
      <c r="LBR47"/>
      <c r="LBS47"/>
      <c r="LBT47"/>
      <c r="LBU47"/>
      <c r="LBV47"/>
      <c r="LBW47"/>
      <c r="LBX47"/>
      <c r="LBY47"/>
      <c r="LBZ47"/>
      <c r="LCA47"/>
      <c r="LCB47"/>
      <c r="LCC47"/>
      <c r="LCD47"/>
      <c r="LCE47"/>
      <c r="LCF47"/>
      <c r="LCG47"/>
      <c r="LCH47"/>
      <c r="LCI47"/>
      <c r="LCJ47"/>
      <c r="LCK47"/>
      <c r="LCL47"/>
      <c r="LCM47"/>
      <c r="LCN47"/>
      <c r="LCO47"/>
      <c r="LCP47"/>
      <c r="LCQ47"/>
      <c r="LCR47"/>
      <c r="LCS47"/>
      <c r="LCT47"/>
      <c r="LCU47"/>
      <c r="LCV47"/>
      <c r="LCW47"/>
      <c r="LCX47"/>
      <c r="LCY47"/>
      <c r="LCZ47"/>
      <c r="LDA47"/>
      <c r="LDB47"/>
      <c r="LDC47"/>
      <c r="LDD47"/>
      <c r="LDE47"/>
      <c r="LDF47"/>
      <c r="LDG47"/>
      <c r="LDH47"/>
      <c r="LDI47"/>
      <c r="LDJ47"/>
      <c r="LDK47"/>
      <c r="LDL47"/>
      <c r="LDM47"/>
      <c r="LDN47"/>
      <c r="LDO47"/>
      <c r="LDP47"/>
      <c r="LDQ47"/>
      <c r="LDR47"/>
      <c r="LDS47"/>
      <c r="LDT47"/>
      <c r="LDU47"/>
      <c r="LDV47"/>
      <c r="LDW47"/>
      <c r="LDX47"/>
      <c r="LDY47"/>
      <c r="LDZ47"/>
      <c r="LEA47"/>
      <c r="LEB47"/>
      <c r="LEC47"/>
      <c r="LED47"/>
      <c r="LEE47"/>
      <c r="LEF47"/>
      <c r="LEG47"/>
      <c r="LEH47"/>
      <c r="LEI47"/>
      <c r="LEJ47"/>
      <c r="LEK47"/>
      <c r="LEL47"/>
      <c r="LEM47"/>
      <c r="LEN47"/>
      <c r="LEO47"/>
      <c r="LEP47"/>
      <c r="LEQ47"/>
      <c r="LER47"/>
      <c r="LES47"/>
      <c r="LET47"/>
      <c r="LEU47"/>
      <c r="LEV47"/>
      <c r="LEW47"/>
      <c r="LEX47"/>
      <c r="LEY47"/>
      <c r="LEZ47"/>
      <c r="LFA47"/>
      <c r="LFB47"/>
      <c r="LFC47"/>
      <c r="LFD47"/>
      <c r="LFE47"/>
      <c r="LFF47"/>
      <c r="LFG47"/>
      <c r="LFH47"/>
      <c r="LFI47"/>
      <c r="LFJ47"/>
      <c r="LFK47"/>
      <c r="LFL47"/>
      <c r="LFM47"/>
      <c r="LFN47"/>
      <c r="LFO47"/>
      <c r="LFP47"/>
      <c r="LFQ47"/>
      <c r="LFR47"/>
      <c r="LFS47"/>
      <c r="LFT47"/>
      <c r="LFU47"/>
      <c r="LFV47"/>
      <c r="LFW47"/>
      <c r="LFX47"/>
      <c r="LFY47"/>
      <c r="LFZ47"/>
      <c r="LGA47"/>
      <c r="LGB47"/>
      <c r="LGC47"/>
      <c r="LGD47"/>
      <c r="LGE47"/>
      <c r="LGF47"/>
      <c r="LGG47"/>
      <c r="LGH47"/>
      <c r="LGI47"/>
      <c r="LGJ47"/>
      <c r="LGK47"/>
      <c r="LGL47"/>
      <c r="LGM47"/>
      <c r="LGN47"/>
      <c r="LGO47"/>
      <c r="LGP47"/>
      <c r="LGQ47"/>
      <c r="LGR47"/>
      <c r="LGS47"/>
      <c r="LGT47"/>
      <c r="LGU47"/>
      <c r="LGV47"/>
      <c r="LGW47"/>
      <c r="LGX47"/>
      <c r="LGY47"/>
      <c r="LGZ47"/>
      <c r="LHA47"/>
      <c r="LHB47"/>
      <c r="LHC47"/>
      <c r="LHD47"/>
      <c r="LHE47"/>
      <c r="LHF47"/>
      <c r="LHG47"/>
      <c r="LHH47"/>
      <c r="LHI47"/>
      <c r="LHJ47"/>
      <c r="LHK47"/>
      <c r="LHL47"/>
      <c r="LHM47"/>
      <c r="LHN47"/>
      <c r="LHO47"/>
      <c r="LHP47"/>
      <c r="LHQ47"/>
      <c r="LHR47"/>
      <c r="LHS47"/>
      <c r="LHT47"/>
      <c r="LHU47"/>
      <c r="LHV47"/>
      <c r="LHW47"/>
      <c r="LHX47"/>
      <c r="LHY47"/>
      <c r="LHZ47"/>
      <c r="LIA47"/>
      <c r="LIB47"/>
      <c r="LIC47"/>
      <c r="LID47"/>
      <c r="LIE47"/>
      <c r="LIF47"/>
      <c r="LIG47"/>
      <c r="LIH47"/>
      <c r="LII47"/>
      <c r="LIJ47"/>
      <c r="LIK47"/>
      <c r="LIL47"/>
      <c r="LIM47"/>
      <c r="LIN47"/>
      <c r="LIO47"/>
      <c r="LIP47"/>
      <c r="LIQ47"/>
      <c r="LIR47"/>
      <c r="LIS47"/>
      <c r="LIT47"/>
      <c r="LIU47"/>
      <c r="LIV47"/>
      <c r="LIW47"/>
      <c r="LIX47"/>
      <c r="LIY47"/>
      <c r="LIZ47"/>
      <c r="LJA47"/>
      <c r="LJB47"/>
      <c r="LJC47"/>
      <c r="LJD47"/>
      <c r="LJE47"/>
      <c r="LJF47"/>
      <c r="LJG47"/>
      <c r="LJH47"/>
      <c r="LJI47"/>
      <c r="LJJ47"/>
      <c r="LJK47"/>
      <c r="LJL47"/>
      <c r="LJM47"/>
      <c r="LJN47"/>
      <c r="LJO47"/>
      <c r="LJP47"/>
      <c r="LJQ47"/>
      <c r="LJR47"/>
      <c r="LJS47"/>
      <c r="LJT47"/>
      <c r="LJU47"/>
      <c r="LJV47"/>
      <c r="LJW47"/>
      <c r="LJX47"/>
      <c r="LJY47"/>
      <c r="LJZ47"/>
      <c r="LKA47"/>
      <c r="LKB47"/>
      <c r="LKC47"/>
      <c r="LKD47"/>
      <c r="LKE47"/>
      <c r="LKF47"/>
      <c r="LKG47"/>
      <c r="LKH47"/>
      <c r="LKI47"/>
      <c r="LKJ47"/>
      <c r="LKK47"/>
      <c r="LKL47"/>
      <c r="LKM47"/>
      <c r="LKN47"/>
      <c r="LKO47"/>
      <c r="LKP47"/>
      <c r="LKQ47"/>
      <c r="LKR47"/>
      <c r="LKS47"/>
      <c r="LKT47"/>
      <c r="LKU47"/>
      <c r="LKV47"/>
      <c r="LKW47"/>
      <c r="LKX47"/>
      <c r="LKY47"/>
      <c r="LKZ47"/>
      <c r="LLA47"/>
      <c r="LLB47"/>
      <c r="LLC47"/>
      <c r="LLD47"/>
      <c r="LLE47"/>
      <c r="LLF47"/>
      <c r="LLG47"/>
      <c r="LLH47"/>
      <c r="LLI47"/>
      <c r="LLJ47"/>
      <c r="LLK47"/>
      <c r="LLL47"/>
      <c r="LLM47"/>
      <c r="LLN47"/>
      <c r="LLO47"/>
      <c r="LLP47"/>
      <c r="LLQ47"/>
      <c r="LLR47"/>
      <c r="LLS47"/>
      <c r="LLT47"/>
      <c r="LLU47"/>
      <c r="LLV47"/>
      <c r="LLW47"/>
      <c r="LLX47"/>
      <c r="LLY47"/>
      <c r="LLZ47"/>
      <c r="LMA47"/>
      <c r="LMB47"/>
      <c r="LMC47"/>
      <c r="LMD47"/>
      <c r="LME47"/>
      <c r="LMF47"/>
      <c r="LMG47"/>
      <c r="LMH47"/>
      <c r="LMI47"/>
      <c r="LMJ47"/>
      <c r="LMK47"/>
      <c r="LML47"/>
      <c r="LMM47"/>
      <c r="LMN47"/>
      <c r="LMO47"/>
      <c r="LMP47"/>
      <c r="LMQ47"/>
      <c r="LMR47"/>
      <c r="LMS47"/>
      <c r="LMT47"/>
      <c r="LMU47"/>
      <c r="LMV47"/>
      <c r="LMW47"/>
      <c r="LMX47"/>
      <c r="LMY47"/>
      <c r="LMZ47"/>
      <c r="LNA47"/>
      <c r="LNB47"/>
      <c r="LNC47"/>
      <c r="LND47"/>
      <c r="LNE47"/>
      <c r="LNF47"/>
      <c r="LNG47"/>
      <c r="LNH47"/>
      <c r="LNI47"/>
      <c r="LNJ47"/>
      <c r="LNK47"/>
      <c r="LNL47"/>
      <c r="LNM47"/>
      <c r="LNN47"/>
      <c r="LNO47"/>
      <c r="LNP47"/>
      <c r="LNQ47"/>
      <c r="LNR47"/>
      <c r="LNS47"/>
      <c r="LNT47"/>
      <c r="LNU47"/>
      <c r="LNV47"/>
      <c r="LNW47"/>
      <c r="LNX47"/>
      <c r="LNY47"/>
      <c r="LNZ47"/>
      <c r="LOA47"/>
      <c r="LOB47"/>
      <c r="LOC47"/>
      <c r="LOD47"/>
      <c r="LOE47"/>
      <c r="LOF47"/>
      <c r="LOG47"/>
      <c r="LOH47"/>
      <c r="LOI47"/>
      <c r="LOJ47"/>
      <c r="LOK47"/>
      <c r="LOL47"/>
      <c r="LOM47"/>
      <c r="LON47"/>
      <c r="LOO47"/>
      <c r="LOP47"/>
      <c r="LOQ47"/>
      <c r="LOR47"/>
      <c r="LOS47"/>
      <c r="LOT47"/>
      <c r="LOU47"/>
      <c r="LOV47"/>
      <c r="LOW47"/>
      <c r="LOX47"/>
      <c r="LOY47"/>
      <c r="LOZ47"/>
      <c r="LPA47"/>
      <c r="LPB47"/>
      <c r="LPC47"/>
      <c r="LPD47"/>
      <c r="LPE47"/>
      <c r="LPF47"/>
      <c r="LPG47"/>
      <c r="LPH47"/>
      <c r="LPI47"/>
      <c r="LPJ47"/>
      <c r="LPK47"/>
      <c r="LPL47"/>
      <c r="LPM47"/>
      <c r="LPN47"/>
      <c r="LPO47"/>
      <c r="LPP47"/>
      <c r="LPQ47"/>
      <c r="LPR47"/>
      <c r="LPS47"/>
      <c r="LPT47"/>
      <c r="LPU47"/>
      <c r="LPV47"/>
      <c r="LPW47"/>
      <c r="LPX47"/>
      <c r="LPY47"/>
      <c r="LPZ47"/>
      <c r="LQA47"/>
      <c r="LQB47"/>
      <c r="LQC47"/>
      <c r="LQD47"/>
      <c r="LQE47"/>
      <c r="LQF47"/>
      <c r="LQG47"/>
      <c r="LQH47"/>
      <c r="LQI47"/>
      <c r="LQJ47"/>
      <c r="LQK47"/>
      <c r="LQL47"/>
      <c r="LQM47"/>
      <c r="LQN47"/>
      <c r="LQO47"/>
      <c r="LQP47"/>
      <c r="LQQ47"/>
      <c r="LQR47"/>
      <c r="LQS47"/>
      <c r="LQT47"/>
      <c r="LQU47"/>
      <c r="LQV47"/>
      <c r="LQW47"/>
      <c r="LQX47"/>
      <c r="LQY47"/>
      <c r="LQZ47"/>
      <c r="LRA47"/>
      <c r="LRB47"/>
      <c r="LRC47"/>
      <c r="LRD47"/>
      <c r="LRE47"/>
      <c r="LRF47"/>
      <c r="LRG47"/>
      <c r="LRH47"/>
      <c r="LRI47"/>
      <c r="LRJ47"/>
      <c r="LRK47"/>
      <c r="LRL47"/>
      <c r="LRM47"/>
      <c r="LRN47"/>
      <c r="LRO47"/>
      <c r="LRP47"/>
      <c r="LRQ47"/>
      <c r="LRR47"/>
      <c r="LRS47"/>
      <c r="LRT47"/>
      <c r="LRU47"/>
      <c r="LRV47"/>
      <c r="LRW47"/>
      <c r="LRX47"/>
      <c r="LRY47"/>
      <c r="LRZ47"/>
      <c r="LSA47"/>
      <c r="LSB47"/>
      <c r="LSC47"/>
      <c r="LSD47"/>
      <c r="LSE47"/>
      <c r="LSF47"/>
      <c r="LSG47"/>
      <c r="LSH47"/>
      <c r="LSI47"/>
      <c r="LSJ47"/>
      <c r="LSK47"/>
      <c r="LSL47"/>
      <c r="LSM47"/>
      <c r="LSN47"/>
      <c r="LSO47"/>
      <c r="LSP47"/>
      <c r="LSQ47"/>
      <c r="LSR47"/>
      <c r="LSS47"/>
      <c r="LST47"/>
      <c r="LSU47"/>
      <c r="LSV47"/>
      <c r="LSW47"/>
      <c r="LSX47"/>
      <c r="LSY47"/>
      <c r="LSZ47"/>
      <c r="LTA47"/>
      <c r="LTB47"/>
      <c r="LTC47"/>
      <c r="LTD47"/>
      <c r="LTE47"/>
      <c r="LTF47"/>
      <c r="LTG47"/>
      <c r="LTH47"/>
      <c r="LTI47"/>
      <c r="LTJ47"/>
      <c r="LTK47"/>
      <c r="LTL47"/>
      <c r="LTM47"/>
      <c r="LTN47"/>
      <c r="LTO47"/>
      <c r="LTP47"/>
      <c r="LTQ47"/>
      <c r="LTR47"/>
      <c r="LTS47"/>
      <c r="LTT47"/>
      <c r="LTU47"/>
      <c r="LTV47"/>
      <c r="LTW47"/>
      <c r="LTX47"/>
      <c r="LTY47"/>
      <c r="LTZ47"/>
      <c r="LUA47"/>
      <c r="LUB47"/>
      <c r="LUC47"/>
      <c r="LUD47"/>
      <c r="LUE47"/>
      <c r="LUF47"/>
      <c r="LUG47"/>
      <c r="LUH47"/>
      <c r="LUI47"/>
      <c r="LUJ47"/>
      <c r="LUK47"/>
      <c r="LUL47"/>
      <c r="LUM47"/>
      <c r="LUN47"/>
      <c r="LUO47"/>
      <c r="LUP47"/>
      <c r="LUQ47"/>
      <c r="LUR47"/>
      <c r="LUS47"/>
      <c r="LUT47"/>
      <c r="LUU47"/>
      <c r="LUV47"/>
      <c r="LUW47"/>
      <c r="LUX47"/>
      <c r="LUY47"/>
      <c r="LUZ47"/>
      <c r="LVA47"/>
      <c r="LVB47"/>
      <c r="LVC47"/>
      <c r="LVD47"/>
      <c r="LVE47"/>
      <c r="LVF47"/>
      <c r="LVG47"/>
      <c r="LVH47"/>
      <c r="LVI47"/>
      <c r="LVJ47"/>
      <c r="LVK47"/>
      <c r="LVL47"/>
      <c r="LVM47"/>
      <c r="LVN47"/>
      <c r="LVO47"/>
      <c r="LVP47"/>
      <c r="LVQ47"/>
      <c r="LVR47"/>
      <c r="LVS47"/>
      <c r="LVT47"/>
      <c r="LVU47"/>
      <c r="LVV47"/>
      <c r="LVW47"/>
      <c r="LVX47"/>
      <c r="LVY47"/>
      <c r="LVZ47"/>
      <c r="LWA47"/>
      <c r="LWB47"/>
      <c r="LWC47"/>
      <c r="LWD47"/>
      <c r="LWE47"/>
      <c r="LWF47"/>
      <c r="LWG47"/>
      <c r="LWH47"/>
      <c r="LWI47"/>
      <c r="LWJ47"/>
      <c r="LWK47"/>
      <c r="LWL47"/>
      <c r="LWM47"/>
      <c r="LWN47"/>
      <c r="LWO47"/>
      <c r="LWP47"/>
      <c r="LWQ47"/>
      <c r="LWR47"/>
      <c r="LWS47"/>
      <c r="LWT47"/>
      <c r="LWU47"/>
      <c r="LWV47"/>
      <c r="LWW47"/>
      <c r="LWX47"/>
      <c r="LWY47"/>
      <c r="LWZ47"/>
      <c r="LXA47"/>
      <c r="LXB47"/>
      <c r="LXC47"/>
      <c r="LXD47"/>
      <c r="LXE47"/>
      <c r="LXF47"/>
      <c r="LXG47"/>
      <c r="LXH47"/>
      <c r="LXI47"/>
      <c r="LXJ47"/>
      <c r="LXK47"/>
      <c r="LXL47"/>
      <c r="LXM47"/>
      <c r="LXN47"/>
      <c r="LXO47"/>
      <c r="LXP47"/>
      <c r="LXQ47"/>
      <c r="LXR47"/>
      <c r="LXS47"/>
      <c r="LXT47"/>
      <c r="LXU47"/>
      <c r="LXV47"/>
      <c r="LXW47"/>
      <c r="LXX47"/>
      <c r="LXY47"/>
      <c r="LXZ47"/>
      <c r="LYA47"/>
      <c r="LYB47"/>
      <c r="LYC47"/>
      <c r="LYD47"/>
      <c r="LYE47"/>
      <c r="LYF47"/>
      <c r="LYG47"/>
      <c r="LYH47"/>
      <c r="LYI47"/>
      <c r="LYJ47"/>
      <c r="LYK47"/>
      <c r="LYL47"/>
      <c r="LYM47"/>
      <c r="LYN47"/>
      <c r="LYO47"/>
      <c r="LYP47"/>
      <c r="LYQ47"/>
      <c r="LYR47"/>
      <c r="LYS47"/>
      <c r="LYT47"/>
      <c r="LYU47"/>
      <c r="LYV47"/>
      <c r="LYW47"/>
      <c r="LYX47"/>
      <c r="LYY47"/>
      <c r="LYZ47"/>
      <c r="LZA47"/>
      <c r="LZB47"/>
      <c r="LZC47"/>
      <c r="LZD47"/>
      <c r="LZE47"/>
      <c r="LZF47"/>
      <c r="LZG47"/>
      <c r="LZH47"/>
      <c r="LZI47"/>
      <c r="LZJ47"/>
      <c r="LZK47"/>
      <c r="LZL47"/>
      <c r="LZM47"/>
      <c r="LZN47"/>
      <c r="LZO47"/>
      <c r="LZP47"/>
      <c r="LZQ47"/>
      <c r="LZR47"/>
      <c r="LZS47"/>
      <c r="LZT47"/>
      <c r="LZU47"/>
      <c r="LZV47"/>
      <c r="LZW47"/>
      <c r="LZX47"/>
      <c r="LZY47"/>
      <c r="LZZ47"/>
      <c r="MAA47"/>
      <c r="MAB47"/>
      <c r="MAC47"/>
      <c r="MAD47"/>
      <c r="MAE47"/>
      <c r="MAF47"/>
      <c r="MAG47"/>
      <c r="MAH47"/>
      <c r="MAI47"/>
      <c r="MAJ47"/>
      <c r="MAK47"/>
      <c r="MAL47"/>
      <c r="MAM47"/>
      <c r="MAN47"/>
      <c r="MAO47"/>
      <c r="MAP47"/>
      <c r="MAQ47"/>
      <c r="MAR47"/>
      <c r="MAS47"/>
      <c r="MAT47"/>
      <c r="MAU47"/>
      <c r="MAV47"/>
      <c r="MAW47"/>
      <c r="MAX47"/>
      <c r="MAY47"/>
      <c r="MAZ47"/>
      <c r="MBA47"/>
      <c r="MBB47"/>
      <c r="MBC47"/>
      <c r="MBD47"/>
      <c r="MBE47"/>
      <c r="MBF47"/>
      <c r="MBG47"/>
      <c r="MBH47"/>
      <c r="MBI47"/>
      <c r="MBJ47"/>
      <c r="MBK47"/>
      <c r="MBL47"/>
      <c r="MBM47"/>
      <c r="MBN47"/>
      <c r="MBO47"/>
      <c r="MBP47"/>
      <c r="MBQ47"/>
      <c r="MBR47"/>
      <c r="MBS47"/>
      <c r="MBT47"/>
      <c r="MBU47"/>
      <c r="MBV47"/>
      <c r="MBW47"/>
      <c r="MBX47"/>
      <c r="MBY47"/>
      <c r="MBZ47"/>
      <c r="MCA47"/>
      <c r="MCB47"/>
      <c r="MCC47"/>
      <c r="MCD47"/>
      <c r="MCE47"/>
      <c r="MCF47"/>
      <c r="MCG47"/>
      <c r="MCH47"/>
      <c r="MCI47"/>
      <c r="MCJ47"/>
      <c r="MCK47"/>
      <c r="MCL47"/>
      <c r="MCM47"/>
      <c r="MCN47"/>
      <c r="MCO47"/>
      <c r="MCP47"/>
      <c r="MCQ47"/>
      <c r="MCR47"/>
      <c r="MCS47"/>
      <c r="MCT47"/>
      <c r="MCU47"/>
      <c r="MCV47"/>
      <c r="MCW47"/>
      <c r="MCX47"/>
      <c r="MCY47"/>
      <c r="MCZ47"/>
      <c r="MDA47"/>
      <c r="MDB47"/>
      <c r="MDC47"/>
      <c r="MDD47"/>
      <c r="MDE47"/>
      <c r="MDF47"/>
      <c r="MDG47"/>
      <c r="MDH47"/>
      <c r="MDI47"/>
      <c r="MDJ47"/>
      <c r="MDK47"/>
      <c r="MDL47"/>
      <c r="MDM47"/>
      <c r="MDN47"/>
      <c r="MDO47"/>
      <c r="MDP47"/>
      <c r="MDQ47"/>
      <c r="MDR47"/>
      <c r="MDS47"/>
      <c r="MDT47"/>
      <c r="MDU47"/>
      <c r="MDV47"/>
      <c r="MDW47"/>
      <c r="MDX47"/>
      <c r="MDY47"/>
      <c r="MDZ47"/>
      <c r="MEA47"/>
      <c r="MEB47"/>
      <c r="MEC47"/>
      <c r="MED47"/>
      <c r="MEE47"/>
      <c r="MEF47"/>
      <c r="MEG47"/>
      <c r="MEH47"/>
      <c r="MEI47"/>
      <c r="MEJ47"/>
      <c r="MEK47"/>
      <c r="MEL47"/>
      <c r="MEM47"/>
      <c r="MEN47"/>
      <c r="MEO47"/>
      <c r="MEP47"/>
      <c r="MEQ47"/>
      <c r="MER47"/>
      <c r="MES47"/>
      <c r="MET47"/>
      <c r="MEU47"/>
      <c r="MEV47"/>
      <c r="MEW47"/>
      <c r="MEX47"/>
      <c r="MEY47"/>
      <c r="MEZ47"/>
      <c r="MFA47"/>
      <c r="MFB47"/>
      <c r="MFC47"/>
      <c r="MFD47"/>
      <c r="MFE47"/>
      <c r="MFF47"/>
      <c r="MFG47"/>
      <c r="MFH47"/>
      <c r="MFI47"/>
      <c r="MFJ47"/>
      <c r="MFK47"/>
      <c r="MFL47"/>
      <c r="MFM47"/>
      <c r="MFN47"/>
      <c r="MFO47"/>
      <c r="MFP47"/>
      <c r="MFQ47"/>
      <c r="MFR47"/>
      <c r="MFS47"/>
      <c r="MFT47"/>
      <c r="MFU47"/>
      <c r="MFV47"/>
      <c r="MFW47"/>
      <c r="MFX47"/>
      <c r="MFY47"/>
      <c r="MFZ47"/>
      <c r="MGA47"/>
      <c r="MGB47"/>
      <c r="MGC47"/>
      <c r="MGD47"/>
      <c r="MGE47"/>
      <c r="MGF47"/>
      <c r="MGG47"/>
      <c r="MGH47"/>
      <c r="MGI47"/>
      <c r="MGJ47"/>
      <c r="MGK47"/>
      <c r="MGL47"/>
      <c r="MGM47"/>
      <c r="MGN47"/>
      <c r="MGO47"/>
      <c r="MGP47"/>
      <c r="MGQ47"/>
      <c r="MGR47"/>
      <c r="MGS47"/>
      <c r="MGT47"/>
      <c r="MGU47"/>
      <c r="MGV47"/>
      <c r="MGW47"/>
      <c r="MGX47"/>
      <c r="MGY47"/>
      <c r="MGZ47"/>
      <c r="MHA47"/>
      <c r="MHB47"/>
      <c r="MHC47"/>
      <c r="MHD47"/>
      <c r="MHE47"/>
      <c r="MHF47"/>
      <c r="MHG47"/>
      <c r="MHH47"/>
      <c r="MHI47"/>
      <c r="MHJ47"/>
      <c r="MHK47"/>
      <c r="MHL47"/>
      <c r="MHM47"/>
      <c r="MHN47"/>
      <c r="MHO47"/>
      <c r="MHP47"/>
      <c r="MHQ47"/>
      <c r="MHR47"/>
      <c r="MHS47"/>
      <c r="MHT47"/>
      <c r="MHU47"/>
      <c r="MHV47"/>
      <c r="MHW47"/>
      <c r="MHX47"/>
      <c r="MHY47"/>
      <c r="MHZ47"/>
      <c r="MIA47"/>
      <c r="MIB47"/>
      <c r="MIC47"/>
      <c r="MID47"/>
      <c r="MIE47"/>
      <c r="MIF47"/>
      <c r="MIG47"/>
      <c r="MIH47"/>
      <c r="MII47"/>
      <c r="MIJ47"/>
      <c r="MIK47"/>
      <c r="MIL47"/>
      <c r="MIM47"/>
      <c r="MIN47"/>
      <c r="MIO47"/>
      <c r="MIP47"/>
      <c r="MIQ47"/>
      <c r="MIR47"/>
      <c r="MIS47"/>
      <c r="MIT47"/>
      <c r="MIU47"/>
      <c r="MIV47"/>
      <c r="MIW47"/>
      <c r="MIX47"/>
      <c r="MIY47"/>
      <c r="MIZ47"/>
      <c r="MJA47"/>
      <c r="MJB47"/>
      <c r="MJC47"/>
      <c r="MJD47"/>
      <c r="MJE47"/>
      <c r="MJF47"/>
      <c r="MJG47"/>
      <c r="MJH47"/>
      <c r="MJI47"/>
      <c r="MJJ47"/>
      <c r="MJK47"/>
      <c r="MJL47"/>
      <c r="MJM47"/>
      <c r="MJN47"/>
      <c r="MJO47"/>
      <c r="MJP47"/>
      <c r="MJQ47"/>
      <c r="MJR47"/>
      <c r="MJS47"/>
      <c r="MJT47"/>
      <c r="MJU47"/>
      <c r="MJV47"/>
      <c r="MJW47"/>
      <c r="MJX47"/>
      <c r="MJY47"/>
      <c r="MJZ47"/>
      <c r="MKA47"/>
      <c r="MKB47"/>
      <c r="MKC47"/>
      <c r="MKD47"/>
      <c r="MKE47"/>
      <c r="MKF47"/>
      <c r="MKG47"/>
      <c r="MKH47"/>
      <c r="MKI47"/>
      <c r="MKJ47"/>
      <c r="MKK47"/>
      <c r="MKL47"/>
      <c r="MKM47"/>
      <c r="MKN47"/>
      <c r="MKO47"/>
      <c r="MKP47"/>
      <c r="MKQ47"/>
      <c r="MKR47"/>
      <c r="MKS47"/>
      <c r="MKT47"/>
      <c r="MKU47"/>
      <c r="MKV47"/>
      <c r="MKW47"/>
      <c r="MKX47"/>
      <c r="MKY47"/>
      <c r="MKZ47"/>
      <c r="MLA47"/>
      <c r="MLB47"/>
      <c r="MLC47"/>
      <c r="MLD47"/>
      <c r="MLE47"/>
      <c r="MLF47"/>
      <c r="MLG47"/>
      <c r="MLH47"/>
      <c r="MLI47"/>
      <c r="MLJ47"/>
      <c r="MLK47"/>
      <c r="MLL47"/>
      <c r="MLM47"/>
      <c r="MLN47"/>
      <c r="MLO47"/>
      <c r="MLP47"/>
      <c r="MLQ47"/>
      <c r="MLR47"/>
      <c r="MLS47"/>
      <c r="MLT47"/>
      <c r="MLU47"/>
      <c r="MLV47"/>
      <c r="MLW47"/>
      <c r="MLX47"/>
      <c r="MLY47"/>
      <c r="MLZ47"/>
      <c r="MMA47"/>
      <c r="MMB47"/>
      <c r="MMC47"/>
      <c r="MMD47"/>
      <c r="MME47"/>
      <c r="MMF47"/>
      <c r="MMG47"/>
      <c r="MMH47"/>
      <c r="MMI47"/>
      <c r="MMJ47"/>
      <c r="MMK47"/>
      <c r="MML47"/>
      <c r="MMM47"/>
      <c r="MMN47"/>
      <c r="MMO47"/>
      <c r="MMP47"/>
      <c r="MMQ47"/>
      <c r="MMR47"/>
      <c r="MMS47"/>
      <c r="MMT47"/>
      <c r="MMU47"/>
      <c r="MMV47"/>
      <c r="MMW47"/>
      <c r="MMX47"/>
      <c r="MMY47"/>
      <c r="MMZ47"/>
      <c r="MNA47"/>
      <c r="MNB47"/>
      <c r="MNC47"/>
      <c r="MND47"/>
      <c r="MNE47"/>
      <c r="MNF47"/>
      <c r="MNG47"/>
      <c r="MNH47"/>
      <c r="MNI47"/>
      <c r="MNJ47"/>
      <c r="MNK47"/>
      <c r="MNL47"/>
      <c r="MNM47"/>
      <c r="MNN47"/>
      <c r="MNO47"/>
      <c r="MNP47"/>
      <c r="MNQ47"/>
      <c r="MNR47"/>
      <c r="MNS47"/>
      <c r="MNT47"/>
      <c r="MNU47"/>
      <c r="MNV47"/>
      <c r="MNW47"/>
      <c r="MNX47"/>
      <c r="MNY47"/>
      <c r="MNZ47"/>
      <c r="MOA47"/>
      <c r="MOB47"/>
      <c r="MOC47"/>
      <c r="MOD47"/>
      <c r="MOE47"/>
      <c r="MOF47"/>
      <c r="MOG47"/>
      <c r="MOH47"/>
      <c r="MOI47"/>
      <c r="MOJ47"/>
      <c r="MOK47"/>
      <c r="MOL47"/>
      <c r="MOM47"/>
      <c r="MON47"/>
      <c r="MOO47"/>
      <c r="MOP47"/>
      <c r="MOQ47"/>
      <c r="MOR47"/>
      <c r="MOS47"/>
      <c r="MOT47"/>
      <c r="MOU47"/>
      <c r="MOV47"/>
      <c r="MOW47"/>
      <c r="MOX47"/>
      <c r="MOY47"/>
      <c r="MOZ47"/>
      <c r="MPA47"/>
      <c r="MPB47"/>
      <c r="MPC47"/>
      <c r="MPD47"/>
      <c r="MPE47"/>
      <c r="MPF47"/>
      <c r="MPG47"/>
      <c r="MPH47"/>
      <c r="MPI47"/>
      <c r="MPJ47"/>
      <c r="MPK47"/>
      <c r="MPL47"/>
      <c r="MPM47"/>
      <c r="MPN47"/>
      <c r="MPO47"/>
      <c r="MPP47"/>
      <c r="MPQ47"/>
      <c r="MPR47"/>
      <c r="MPS47"/>
      <c r="MPT47"/>
      <c r="MPU47"/>
      <c r="MPV47"/>
      <c r="MPW47"/>
      <c r="MPX47"/>
      <c r="MPY47"/>
      <c r="MPZ47"/>
      <c r="MQA47"/>
      <c r="MQB47"/>
      <c r="MQC47"/>
      <c r="MQD47"/>
      <c r="MQE47"/>
      <c r="MQF47"/>
      <c r="MQG47"/>
      <c r="MQH47"/>
      <c r="MQI47"/>
      <c r="MQJ47"/>
      <c r="MQK47"/>
      <c r="MQL47"/>
      <c r="MQM47"/>
      <c r="MQN47"/>
      <c r="MQO47"/>
      <c r="MQP47"/>
      <c r="MQQ47"/>
      <c r="MQR47"/>
      <c r="MQS47"/>
      <c r="MQT47"/>
      <c r="MQU47"/>
      <c r="MQV47"/>
      <c r="MQW47"/>
      <c r="MQX47"/>
      <c r="MQY47"/>
      <c r="MQZ47"/>
      <c r="MRA47"/>
      <c r="MRB47"/>
      <c r="MRC47"/>
      <c r="MRD47"/>
      <c r="MRE47"/>
      <c r="MRF47"/>
      <c r="MRG47"/>
      <c r="MRH47"/>
      <c r="MRI47"/>
      <c r="MRJ47"/>
      <c r="MRK47"/>
      <c r="MRL47"/>
      <c r="MRM47"/>
      <c r="MRN47"/>
      <c r="MRO47"/>
      <c r="MRP47"/>
      <c r="MRQ47"/>
      <c r="MRR47"/>
      <c r="MRS47"/>
      <c r="MRT47"/>
      <c r="MRU47"/>
      <c r="MRV47"/>
      <c r="MRW47"/>
      <c r="MRX47"/>
      <c r="MRY47"/>
      <c r="MRZ47"/>
      <c r="MSA47"/>
      <c r="MSB47"/>
      <c r="MSC47"/>
      <c r="MSD47"/>
      <c r="MSE47"/>
      <c r="MSF47"/>
      <c r="MSG47"/>
      <c r="MSH47"/>
      <c r="MSI47"/>
      <c r="MSJ47"/>
      <c r="MSK47"/>
      <c r="MSL47"/>
      <c r="MSM47"/>
      <c r="MSN47"/>
      <c r="MSO47"/>
      <c r="MSP47"/>
      <c r="MSQ47"/>
      <c r="MSR47"/>
      <c r="MSS47"/>
      <c r="MST47"/>
      <c r="MSU47"/>
      <c r="MSV47"/>
      <c r="MSW47"/>
      <c r="MSX47"/>
      <c r="MSY47"/>
      <c r="MSZ47"/>
      <c r="MTA47"/>
      <c r="MTB47"/>
      <c r="MTC47"/>
      <c r="MTD47"/>
      <c r="MTE47"/>
      <c r="MTF47"/>
      <c r="MTG47"/>
      <c r="MTH47"/>
      <c r="MTI47"/>
      <c r="MTJ47"/>
      <c r="MTK47"/>
      <c r="MTL47"/>
      <c r="MTM47"/>
      <c r="MTN47"/>
      <c r="MTO47"/>
      <c r="MTP47"/>
      <c r="MTQ47"/>
      <c r="MTR47"/>
      <c r="MTS47"/>
      <c r="MTT47"/>
      <c r="MTU47"/>
      <c r="MTV47"/>
      <c r="MTW47"/>
      <c r="MTX47"/>
      <c r="MTY47"/>
      <c r="MTZ47"/>
      <c r="MUA47"/>
      <c r="MUB47"/>
      <c r="MUC47"/>
      <c r="MUD47"/>
      <c r="MUE47"/>
      <c r="MUF47"/>
      <c r="MUG47"/>
      <c r="MUH47"/>
      <c r="MUI47"/>
      <c r="MUJ47"/>
      <c r="MUK47"/>
      <c r="MUL47"/>
      <c r="MUM47"/>
      <c r="MUN47"/>
      <c r="MUO47"/>
      <c r="MUP47"/>
      <c r="MUQ47"/>
      <c r="MUR47"/>
      <c r="MUS47"/>
      <c r="MUT47"/>
      <c r="MUU47"/>
      <c r="MUV47"/>
      <c r="MUW47"/>
      <c r="MUX47"/>
      <c r="MUY47"/>
      <c r="MUZ47"/>
      <c r="MVA47"/>
      <c r="MVB47"/>
      <c r="MVC47"/>
      <c r="MVD47"/>
      <c r="MVE47"/>
      <c r="MVF47"/>
      <c r="MVG47"/>
      <c r="MVH47"/>
      <c r="MVI47"/>
      <c r="MVJ47"/>
      <c r="MVK47"/>
      <c r="MVL47"/>
      <c r="MVM47"/>
      <c r="MVN47"/>
      <c r="MVO47"/>
      <c r="MVP47"/>
      <c r="MVQ47"/>
      <c r="MVR47"/>
      <c r="MVS47"/>
      <c r="MVT47"/>
      <c r="MVU47"/>
      <c r="MVV47"/>
      <c r="MVW47"/>
      <c r="MVX47"/>
      <c r="MVY47"/>
      <c r="MVZ47"/>
      <c r="MWA47"/>
      <c r="MWB47"/>
      <c r="MWC47"/>
      <c r="MWD47"/>
      <c r="MWE47"/>
      <c r="MWF47"/>
      <c r="MWG47"/>
      <c r="MWH47"/>
      <c r="MWI47"/>
      <c r="MWJ47"/>
      <c r="MWK47"/>
      <c r="MWL47"/>
      <c r="MWM47"/>
      <c r="MWN47"/>
      <c r="MWO47"/>
      <c r="MWP47"/>
      <c r="MWQ47"/>
      <c r="MWR47"/>
      <c r="MWS47"/>
      <c r="MWT47"/>
      <c r="MWU47"/>
      <c r="MWV47"/>
      <c r="MWW47"/>
      <c r="MWX47"/>
      <c r="MWY47"/>
      <c r="MWZ47"/>
      <c r="MXA47"/>
      <c r="MXB47"/>
      <c r="MXC47"/>
      <c r="MXD47"/>
      <c r="MXE47"/>
      <c r="MXF47"/>
      <c r="MXG47"/>
      <c r="MXH47"/>
      <c r="MXI47"/>
      <c r="MXJ47"/>
      <c r="MXK47"/>
      <c r="MXL47"/>
      <c r="MXM47"/>
      <c r="MXN47"/>
      <c r="MXO47"/>
      <c r="MXP47"/>
      <c r="MXQ47"/>
      <c r="MXR47"/>
      <c r="MXS47"/>
      <c r="MXT47"/>
      <c r="MXU47"/>
      <c r="MXV47"/>
      <c r="MXW47"/>
      <c r="MXX47"/>
      <c r="MXY47"/>
      <c r="MXZ47"/>
      <c r="MYA47"/>
      <c r="MYB47"/>
      <c r="MYC47"/>
      <c r="MYD47"/>
      <c r="MYE47"/>
      <c r="MYF47"/>
      <c r="MYG47"/>
      <c r="MYH47"/>
      <c r="MYI47"/>
      <c r="MYJ47"/>
      <c r="MYK47"/>
      <c r="MYL47"/>
      <c r="MYM47"/>
      <c r="MYN47"/>
      <c r="MYO47"/>
      <c r="MYP47"/>
      <c r="MYQ47"/>
      <c r="MYR47"/>
      <c r="MYS47"/>
      <c r="MYT47"/>
      <c r="MYU47"/>
      <c r="MYV47"/>
      <c r="MYW47"/>
      <c r="MYX47"/>
      <c r="MYY47"/>
      <c r="MYZ47"/>
      <c r="MZA47"/>
      <c r="MZB47"/>
      <c r="MZC47"/>
      <c r="MZD47"/>
      <c r="MZE47"/>
      <c r="MZF47"/>
      <c r="MZG47"/>
      <c r="MZH47"/>
      <c r="MZI47"/>
      <c r="MZJ47"/>
      <c r="MZK47"/>
      <c r="MZL47"/>
      <c r="MZM47"/>
      <c r="MZN47"/>
      <c r="MZO47"/>
      <c r="MZP47"/>
      <c r="MZQ47"/>
      <c r="MZR47"/>
      <c r="MZS47"/>
      <c r="MZT47"/>
      <c r="MZU47"/>
      <c r="MZV47"/>
      <c r="MZW47"/>
      <c r="MZX47"/>
      <c r="MZY47"/>
      <c r="MZZ47"/>
      <c r="NAA47"/>
      <c r="NAB47"/>
      <c r="NAC47"/>
      <c r="NAD47"/>
      <c r="NAE47"/>
      <c r="NAF47"/>
      <c r="NAG47"/>
      <c r="NAH47"/>
      <c r="NAI47"/>
      <c r="NAJ47"/>
      <c r="NAK47"/>
      <c r="NAL47"/>
      <c r="NAM47"/>
      <c r="NAN47"/>
      <c r="NAO47"/>
      <c r="NAP47"/>
      <c r="NAQ47"/>
      <c r="NAR47"/>
      <c r="NAS47"/>
      <c r="NAT47"/>
      <c r="NAU47"/>
      <c r="NAV47"/>
      <c r="NAW47"/>
      <c r="NAX47"/>
      <c r="NAY47"/>
      <c r="NAZ47"/>
      <c r="NBA47"/>
      <c r="NBB47"/>
      <c r="NBC47"/>
      <c r="NBD47"/>
      <c r="NBE47"/>
      <c r="NBF47"/>
      <c r="NBG47"/>
      <c r="NBH47"/>
      <c r="NBI47"/>
      <c r="NBJ47"/>
      <c r="NBK47"/>
      <c r="NBL47"/>
      <c r="NBM47"/>
      <c r="NBN47"/>
      <c r="NBO47"/>
      <c r="NBP47"/>
      <c r="NBQ47"/>
      <c r="NBR47"/>
      <c r="NBS47"/>
      <c r="NBT47"/>
      <c r="NBU47"/>
      <c r="NBV47"/>
      <c r="NBW47"/>
      <c r="NBX47"/>
      <c r="NBY47"/>
      <c r="NBZ47"/>
      <c r="NCA47"/>
      <c r="NCB47"/>
      <c r="NCC47"/>
      <c r="NCD47"/>
      <c r="NCE47"/>
      <c r="NCF47"/>
      <c r="NCG47"/>
      <c r="NCH47"/>
      <c r="NCI47"/>
      <c r="NCJ47"/>
      <c r="NCK47"/>
      <c r="NCL47"/>
      <c r="NCM47"/>
      <c r="NCN47"/>
      <c r="NCO47"/>
      <c r="NCP47"/>
      <c r="NCQ47"/>
      <c r="NCR47"/>
      <c r="NCS47"/>
      <c r="NCT47"/>
      <c r="NCU47"/>
      <c r="NCV47"/>
      <c r="NCW47"/>
      <c r="NCX47"/>
      <c r="NCY47"/>
      <c r="NCZ47"/>
      <c r="NDA47"/>
      <c r="NDB47"/>
      <c r="NDC47"/>
      <c r="NDD47"/>
      <c r="NDE47"/>
      <c r="NDF47"/>
      <c r="NDG47"/>
      <c r="NDH47"/>
      <c r="NDI47"/>
      <c r="NDJ47"/>
      <c r="NDK47"/>
      <c r="NDL47"/>
      <c r="NDM47"/>
      <c r="NDN47"/>
      <c r="NDO47"/>
      <c r="NDP47"/>
      <c r="NDQ47"/>
      <c r="NDR47"/>
      <c r="NDS47"/>
      <c r="NDT47"/>
      <c r="NDU47"/>
      <c r="NDV47"/>
      <c r="NDW47"/>
      <c r="NDX47"/>
      <c r="NDY47"/>
      <c r="NDZ47"/>
      <c r="NEA47"/>
      <c r="NEB47"/>
      <c r="NEC47"/>
      <c r="NED47"/>
      <c r="NEE47"/>
      <c r="NEF47"/>
      <c r="NEG47"/>
      <c r="NEH47"/>
      <c r="NEI47"/>
      <c r="NEJ47"/>
      <c r="NEK47"/>
      <c r="NEL47"/>
      <c r="NEM47"/>
      <c r="NEN47"/>
      <c r="NEO47"/>
      <c r="NEP47"/>
      <c r="NEQ47"/>
      <c r="NER47"/>
      <c r="NES47"/>
      <c r="NET47"/>
      <c r="NEU47"/>
      <c r="NEV47"/>
      <c r="NEW47"/>
      <c r="NEX47"/>
      <c r="NEY47"/>
      <c r="NEZ47"/>
      <c r="NFA47"/>
      <c r="NFB47"/>
      <c r="NFC47"/>
      <c r="NFD47"/>
      <c r="NFE47"/>
      <c r="NFF47"/>
      <c r="NFG47"/>
      <c r="NFH47"/>
      <c r="NFI47"/>
      <c r="NFJ47"/>
      <c r="NFK47"/>
      <c r="NFL47"/>
      <c r="NFM47"/>
      <c r="NFN47"/>
      <c r="NFO47"/>
      <c r="NFP47"/>
      <c r="NFQ47"/>
      <c r="NFR47"/>
      <c r="NFS47"/>
      <c r="NFT47"/>
      <c r="NFU47"/>
      <c r="NFV47"/>
      <c r="NFW47"/>
      <c r="NFX47"/>
      <c r="NFY47"/>
      <c r="NFZ47"/>
      <c r="NGA47"/>
      <c r="NGB47"/>
      <c r="NGC47"/>
      <c r="NGD47"/>
      <c r="NGE47"/>
      <c r="NGF47"/>
      <c r="NGG47"/>
      <c r="NGH47"/>
      <c r="NGI47"/>
      <c r="NGJ47"/>
      <c r="NGK47"/>
      <c r="NGL47"/>
      <c r="NGM47"/>
      <c r="NGN47"/>
      <c r="NGO47"/>
      <c r="NGP47"/>
      <c r="NGQ47"/>
      <c r="NGR47"/>
      <c r="NGS47"/>
      <c r="NGT47"/>
      <c r="NGU47"/>
      <c r="NGV47"/>
      <c r="NGW47"/>
      <c r="NGX47"/>
      <c r="NGY47"/>
      <c r="NGZ47"/>
      <c r="NHA47"/>
      <c r="NHB47"/>
      <c r="NHC47"/>
      <c r="NHD47"/>
      <c r="NHE47"/>
      <c r="NHF47"/>
      <c r="NHG47"/>
      <c r="NHH47"/>
      <c r="NHI47"/>
      <c r="NHJ47"/>
      <c r="NHK47"/>
      <c r="NHL47"/>
      <c r="NHM47"/>
      <c r="NHN47"/>
      <c r="NHO47"/>
      <c r="NHP47"/>
      <c r="NHQ47"/>
      <c r="NHR47"/>
      <c r="NHS47"/>
      <c r="NHT47"/>
      <c r="NHU47"/>
      <c r="NHV47"/>
      <c r="NHW47"/>
      <c r="NHX47"/>
      <c r="NHY47"/>
      <c r="NHZ47"/>
      <c r="NIA47"/>
      <c r="NIB47"/>
      <c r="NIC47"/>
      <c r="NID47"/>
      <c r="NIE47"/>
      <c r="NIF47"/>
      <c r="NIG47"/>
      <c r="NIH47"/>
      <c r="NII47"/>
      <c r="NIJ47"/>
      <c r="NIK47"/>
      <c r="NIL47"/>
      <c r="NIM47"/>
      <c r="NIN47"/>
      <c r="NIO47"/>
      <c r="NIP47"/>
      <c r="NIQ47"/>
      <c r="NIR47"/>
      <c r="NIS47"/>
      <c r="NIT47"/>
      <c r="NIU47"/>
      <c r="NIV47"/>
      <c r="NIW47"/>
      <c r="NIX47"/>
      <c r="NIY47"/>
      <c r="NIZ47"/>
      <c r="NJA47"/>
      <c r="NJB47"/>
      <c r="NJC47"/>
      <c r="NJD47"/>
      <c r="NJE47"/>
      <c r="NJF47"/>
      <c r="NJG47"/>
      <c r="NJH47"/>
      <c r="NJI47"/>
      <c r="NJJ47"/>
      <c r="NJK47"/>
      <c r="NJL47"/>
      <c r="NJM47"/>
      <c r="NJN47"/>
      <c r="NJO47"/>
      <c r="NJP47"/>
      <c r="NJQ47"/>
      <c r="NJR47"/>
      <c r="NJS47"/>
      <c r="NJT47"/>
      <c r="NJU47"/>
      <c r="NJV47"/>
      <c r="NJW47"/>
      <c r="NJX47"/>
      <c r="NJY47"/>
      <c r="NJZ47"/>
      <c r="NKA47"/>
      <c r="NKB47"/>
      <c r="NKC47"/>
      <c r="NKD47"/>
      <c r="NKE47"/>
      <c r="NKF47"/>
      <c r="NKG47"/>
      <c r="NKH47"/>
      <c r="NKI47"/>
      <c r="NKJ47"/>
      <c r="NKK47"/>
      <c r="NKL47"/>
      <c r="NKM47"/>
      <c r="NKN47"/>
      <c r="NKO47"/>
      <c r="NKP47"/>
      <c r="NKQ47"/>
      <c r="NKR47"/>
      <c r="NKS47"/>
      <c r="NKT47"/>
      <c r="NKU47"/>
      <c r="NKV47"/>
      <c r="NKW47"/>
      <c r="NKX47"/>
      <c r="NKY47"/>
      <c r="NKZ47"/>
      <c r="NLA47"/>
      <c r="NLB47"/>
      <c r="NLC47"/>
      <c r="NLD47"/>
      <c r="NLE47"/>
      <c r="NLF47"/>
      <c r="NLG47"/>
      <c r="NLH47"/>
      <c r="NLI47"/>
      <c r="NLJ47"/>
      <c r="NLK47"/>
      <c r="NLL47"/>
      <c r="NLM47"/>
      <c r="NLN47"/>
      <c r="NLO47"/>
      <c r="NLP47"/>
      <c r="NLQ47"/>
      <c r="NLR47"/>
      <c r="NLS47"/>
      <c r="NLT47"/>
      <c r="NLU47"/>
      <c r="NLV47"/>
      <c r="NLW47"/>
      <c r="NLX47"/>
      <c r="NLY47"/>
      <c r="NLZ47"/>
      <c r="NMA47"/>
      <c r="NMB47"/>
      <c r="NMC47"/>
      <c r="NMD47"/>
      <c r="NME47"/>
      <c r="NMF47"/>
      <c r="NMG47"/>
      <c r="NMH47"/>
      <c r="NMI47"/>
      <c r="NMJ47"/>
      <c r="NMK47"/>
      <c r="NML47"/>
      <c r="NMM47"/>
      <c r="NMN47"/>
      <c r="NMO47"/>
      <c r="NMP47"/>
      <c r="NMQ47"/>
      <c r="NMR47"/>
      <c r="NMS47"/>
      <c r="NMT47"/>
      <c r="NMU47"/>
      <c r="NMV47"/>
      <c r="NMW47"/>
      <c r="NMX47"/>
      <c r="NMY47"/>
      <c r="NMZ47"/>
      <c r="NNA47"/>
      <c r="NNB47"/>
      <c r="NNC47"/>
      <c r="NND47"/>
      <c r="NNE47"/>
      <c r="NNF47"/>
      <c r="NNG47"/>
      <c r="NNH47"/>
      <c r="NNI47"/>
      <c r="NNJ47"/>
      <c r="NNK47"/>
      <c r="NNL47"/>
      <c r="NNM47"/>
      <c r="NNN47"/>
      <c r="NNO47"/>
      <c r="NNP47"/>
      <c r="NNQ47"/>
      <c r="NNR47"/>
      <c r="NNS47"/>
      <c r="NNT47"/>
      <c r="NNU47"/>
      <c r="NNV47"/>
      <c r="NNW47"/>
      <c r="NNX47"/>
      <c r="NNY47"/>
      <c r="NNZ47"/>
      <c r="NOA47"/>
      <c r="NOB47"/>
      <c r="NOC47"/>
      <c r="NOD47"/>
      <c r="NOE47"/>
      <c r="NOF47"/>
      <c r="NOG47"/>
      <c r="NOH47"/>
      <c r="NOI47"/>
      <c r="NOJ47"/>
      <c r="NOK47"/>
      <c r="NOL47"/>
      <c r="NOM47"/>
      <c r="NON47"/>
      <c r="NOO47"/>
      <c r="NOP47"/>
      <c r="NOQ47"/>
      <c r="NOR47"/>
      <c r="NOS47"/>
      <c r="NOT47"/>
      <c r="NOU47"/>
      <c r="NOV47"/>
      <c r="NOW47"/>
      <c r="NOX47"/>
      <c r="NOY47"/>
      <c r="NOZ47"/>
      <c r="NPA47"/>
      <c r="NPB47"/>
      <c r="NPC47"/>
      <c r="NPD47"/>
      <c r="NPE47"/>
      <c r="NPF47"/>
      <c r="NPG47"/>
      <c r="NPH47"/>
      <c r="NPI47"/>
      <c r="NPJ47"/>
      <c r="NPK47"/>
      <c r="NPL47"/>
      <c r="NPM47"/>
      <c r="NPN47"/>
      <c r="NPO47"/>
      <c r="NPP47"/>
      <c r="NPQ47"/>
      <c r="NPR47"/>
      <c r="NPS47"/>
      <c r="NPT47"/>
      <c r="NPU47"/>
      <c r="NPV47"/>
      <c r="NPW47"/>
      <c r="NPX47"/>
      <c r="NPY47"/>
      <c r="NPZ47"/>
      <c r="NQA47"/>
      <c r="NQB47"/>
      <c r="NQC47"/>
      <c r="NQD47"/>
      <c r="NQE47"/>
      <c r="NQF47"/>
      <c r="NQG47"/>
      <c r="NQH47"/>
      <c r="NQI47"/>
      <c r="NQJ47"/>
      <c r="NQK47"/>
      <c r="NQL47"/>
      <c r="NQM47"/>
      <c r="NQN47"/>
      <c r="NQO47"/>
      <c r="NQP47"/>
      <c r="NQQ47"/>
      <c r="NQR47"/>
      <c r="NQS47"/>
      <c r="NQT47"/>
      <c r="NQU47"/>
      <c r="NQV47"/>
      <c r="NQW47"/>
      <c r="NQX47"/>
      <c r="NQY47"/>
      <c r="NQZ47"/>
      <c r="NRA47"/>
      <c r="NRB47"/>
      <c r="NRC47"/>
      <c r="NRD47"/>
      <c r="NRE47"/>
      <c r="NRF47"/>
      <c r="NRG47"/>
      <c r="NRH47"/>
      <c r="NRI47"/>
      <c r="NRJ47"/>
      <c r="NRK47"/>
      <c r="NRL47"/>
      <c r="NRM47"/>
      <c r="NRN47"/>
      <c r="NRO47"/>
      <c r="NRP47"/>
      <c r="NRQ47"/>
      <c r="NRR47"/>
      <c r="NRS47"/>
      <c r="NRT47"/>
      <c r="NRU47"/>
      <c r="NRV47"/>
      <c r="NRW47"/>
      <c r="NRX47"/>
      <c r="NRY47"/>
      <c r="NRZ47"/>
      <c r="NSA47"/>
      <c r="NSB47"/>
      <c r="NSC47"/>
      <c r="NSD47"/>
      <c r="NSE47"/>
      <c r="NSF47"/>
      <c r="NSG47"/>
      <c r="NSH47"/>
      <c r="NSI47"/>
      <c r="NSJ47"/>
      <c r="NSK47"/>
      <c r="NSL47"/>
      <c r="NSM47"/>
      <c r="NSN47"/>
      <c r="NSO47"/>
      <c r="NSP47"/>
      <c r="NSQ47"/>
      <c r="NSR47"/>
      <c r="NSS47"/>
      <c r="NST47"/>
      <c r="NSU47"/>
      <c r="NSV47"/>
      <c r="NSW47"/>
      <c r="NSX47"/>
      <c r="NSY47"/>
      <c r="NSZ47"/>
      <c r="NTA47"/>
      <c r="NTB47"/>
      <c r="NTC47"/>
      <c r="NTD47"/>
      <c r="NTE47"/>
      <c r="NTF47"/>
      <c r="NTG47"/>
      <c r="NTH47"/>
      <c r="NTI47"/>
      <c r="NTJ47"/>
      <c r="NTK47"/>
      <c r="NTL47"/>
      <c r="NTM47"/>
      <c r="NTN47"/>
      <c r="NTO47"/>
      <c r="NTP47"/>
      <c r="NTQ47"/>
      <c r="NTR47"/>
      <c r="NTS47"/>
      <c r="NTT47"/>
      <c r="NTU47"/>
      <c r="NTV47"/>
      <c r="NTW47"/>
      <c r="NTX47"/>
      <c r="NTY47"/>
      <c r="NTZ47"/>
      <c r="NUA47"/>
      <c r="NUB47"/>
      <c r="NUC47"/>
      <c r="NUD47"/>
      <c r="NUE47"/>
      <c r="NUF47"/>
      <c r="NUG47"/>
      <c r="NUH47"/>
      <c r="NUI47"/>
      <c r="NUJ47"/>
      <c r="NUK47"/>
      <c r="NUL47"/>
      <c r="NUM47"/>
      <c r="NUN47"/>
      <c r="NUO47"/>
      <c r="NUP47"/>
      <c r="NUQ47"/>
      <c r="NUR47"/>
      <c r="NUS47"/>
      <c r="NUT47"/>
      <c r="NUU47"/>
      <c r="NUV47"/>
      <c r="NUW47"/>
      <c r="NUX47"/>
      <c r="NUY47"/>
      <c r="NUZ47"/>
      <c r="NVA47"/>
      <c r="NVB47"/>
      <c r="NVC47"/>
      <c r="NVD47"/>
      <c r="NVE47"/>
      <c r="NVF47"/>
      <c r="NVG47"/>
      <c r="NVH47"/>
      <c r="NVI47"/>
      <c r="NVJ47"/>
      <c r="NVK47"/>
      <c r="NVL47"/>
      <c r="NVM47"/>
      <c r="NVN47"/>
      <c r="NVO47"/>
      <c r="NVP47"/>
      <c r="NVQ47"/>
      <c r="NVR47"/>
      <c r="NVS47"/>
      <c r="NVT47"/>
      <c r="NVU47"/>
      <c r="NVV47"/>
      <c r="NVW47"/>
      <c r="NVX47"/>
      <c r="NVY47"/>
      <c r="NVZ47"/>
      <c r="NWA47"/>
      <c r="NWB47"/>
      <c r="NWC47"/>
      <c r="NWD47"/>
      <c r="NWE47"/>
      <c r="NWF47"/>
      <c r="NWG47"/>
      <c r="NWH47"/>
      <c r="NWI47"/>
      <c r="NWJ47"/>
      <c r="NWK47"/>
      <c r="NWL47"/>
      <c r="NWM47"/>
      <c r="NWN47"/>
      <c r="NWO47"/>
      <c r="NWP47"/>
      <c r="NWQ47"/>
      <c r="NWR47"/>
      <c r="NWS47"/>
      <c r="NWT47"/>
      <c r="NWU47"/>
      <c r="NWV47"/>
      <c r="NWW47"/>
      <c r="NWX47"/>
      <c r="NWY47"/>
      <c r="NWZ47"/>
      <c r="NXA47"/>
      <c r="NXB47"/>
      <c r="NXC47"/>
      <c r="NXD47"/>
      <c r="NXE47"/>
      <c r="NXF47"/>
      <c r="NXG47"/>
      <c r="NXH47"/>
      <c r="NXI47"/>
      <c r="NXJ47"/>
      <c r="NXK47"/>
      <c r="NXL47"/>
      <c r="NXM47"/>
      <c r="NXN47"/>
      <c r="NXO47"/>
      <c r="NXP47"/>
      <c r="NXQ47"/>
      <c r="NXR47"/>
      <c r="NXS47"/>
      <c r="NXT47"/>
      <c r="NXU47"/>
      <c r="NXV47"/>
      <c r="NXW47"/>
      <c r="NXX47"/>
      <c r="NXY47"/>
      <c r="NXZ47"/>
      <c r="NYA47"/>
      <c r="NYB47"/>
      <c r="NYC47"/>
      <c r="NYD47"/>
      <c r="NYE47"/>
      <c r="NYF47"/>
      <c r="NYG47"/>
      <c r="NYH47"/>
      <c r="NYI47"/>
      <c r="NYJ47"/>
      <c r="NYK47"/>
      <c r="NYL47"/>
      <c r="NYM47"/>
      <c r="NYN47"/>
      <c r="NYO47"/>
      <c r="NYP47"/>
      <c r="NYQ47"/>
      <c r="NYR47"/>
      <c r="NYS47"/>
      <c r="NYT47"/>
      <c r="NYU47"/>
      <c r="NYV47"/>
      <c r="NYW47"/>
      <c r="NYX47"/>
      <c r="NYY47"/>
      <c r="NYZ47"/>
      <c r="NZA47"/>
      <c r="NZB47"/>
      <c r="NZC47"/>
      <c r="NZD47"/>
      <c r="NZE47"/>
      <c r="NZF47"/>
      <c r="NZG47"/>
      <c r="NZH47"/>
      <c r="NZI47"/>
      <c r="NZJ47"/>
      <c r="NZK47"/>
      <c r="NZL47"/>
      <c r="NZM47"/>
      <c r="NZN47"/>
      <c r="NZO47"/>
      <c r="NZP47"/>
      <c r="NZQ47"/>
      <c r="NZR47"/>
      <c r="NZS47"/>
      <c r="NZT47"/>
      <c r="NZU47"/>
      <c r="NZV47"/>
      <c r="NZW47"/>
      <c r="NZX47"/>
      <c r="NZY47"/>
      <c r="NZZ47"/>
      <c r="OAA47"/>
      <c r="OAB47"/>
      <c r="OAC47"/>
      <c r="OAD47"/>
      <c r="OAE47"/>
      <c r="OAF47"/>
      <c r="OAG47"/>
      <c r="OAH47"/>
      <c r="OAI47"/>
      <c r="OAJ47"/>
      <c r="OAK47"/>
      <c r="OAL47"/>
      <c r="OAM47"/>
      <c r="OAN47"/>
      <c r="OAO47"/>
      <c r="OAP47"/>
      <c r="OAQ47"/>
      <c r="OAR47"/>
      <c r="OAS47"/>
      <c r="OAT47"/>
      <c r="OAU47"/>
      <c r="OAV47"/>
      <c r="OAW47"/>
      <c r="OAX47"/>
      <c r="OAY47"/>
      <c r="OAZ47"/>
      <c r="OBA47"/>
      <c r="OBB47"/>
      <c r="OBC47"/>
      <c r="OBD47"/>
      <c r="OBE47"/>
      <c r="OBF47"/>
      <c r="OBG47"/>
      <c r="OBH47"/>
      <c r="OBI47"/>
      <c r="OBJ47"/>
      <c r="OBK47"/>
      <c r="OBL47"/>
      <c r="OBM47"/>
      <c r="OBN47"/>
      <c r="OBO47"/>
      <c r="OBP47"/>
      <c r="OBQ47"/>
      <c r="OBR47"/>
      <c r="OBS47"/>
      <c r="OBT47"/>
      <c r="OBU47"/>
      <c r="OBV47"/>
      <c r="OBW47"/>
      <c r="OBX47"/>
      <c r="OBY47"/>
      <c r="OBZ47"/>
      <c r="OCA47"/>
      <c r="OCB47"/>
      <c r="OCC47"/>
      <c r="OCD47"/>
      <c r="OCE47"/>
      <c r="OCF47"/>
      <c r="OCG47"/>
      <c r="OCH47"/>
      <c r="OCI47"/>
      <c r="OCJ47"/>
      <c r="OCK47"/>
      <c r="OCL47"/>
      <c r="OCM47"/>
      <c r="OCN47"/>
      <c r="OCO47"/>
      <c r="OCP47"/>
      <c r="OCQ47"/>
      <c r="OCR47"/>
      <c r="OCS47"/>
      <c r="OCT47"/>
      <c r="OCU47"/>
      <c r="OCV47"/>
      <c r="OCW47"/>
      <c r="OCX47"/>
      <c r="OCY47"/>
      <c r="OCZ47"/>
      <c r="ODA47"/>
      <c r="ODB47"/>
      <c r="ODC47"/>
      <c r="ODD47"/>
      <c r="ODE47"/>
      <c r="ODF47"/>
      <c r="ODG47"/>
      <c r="ODH47"/>
      <c r="ODI47"/>
      <c r="ODJ47"/>
      <c r="ODK47"/>
      <c r="ODL47"/>
      <c r="ODM47"/>
      <c r="ODN47"/>
      <c r="ODO47"/>
      <c r="ODP47"/>
      <c r="ODQ47"/>
      <c r="ODR47"/>
      <c r="ODS47"/>
      <c r="ODT47"/>
      <c r="ODU47"/>
      <c r="ODV47"/>
      <c r="ODW47"/>
      <c r="ODX47"/>
      <c r="ODY47"/>
      <c r="ODZ47"/>
      <c r="OEA47"/>
      <c r="OEB47"/>
      <c r="OEC47"/>
      <c r="OED47"/>
      <c r="OEE47"/>
      <c r="OEF47"/>
      <c r="OEG47"/>
      <c r="OEH47"/>
      <c r="OEI47"/>
      <c r="OEJ47"/>
      <c r="OEK47"/>
      <c r="OEL47"/>
      <c r="OEM47"/>
      <c r="OEN47"/>
      <c r="OEO47"/>
      <c r="OEP47"/>
      <c r="OEQ47"/>
      <c r="OER47"/>
      <c r="OES47"/>
      <c r="OET47"/>
      <c r="OEU47"/>
      <c r="OEV47"/>
      <c r="OEW47"/>
      <c r="OEX47"/>
      <c r="OEY47"/>
      <c r="OEZ47"/>
      <c r="OFA47"/>
      <c r="OFB47"/>
      <c r="OFC47"/>
      <c r="OFD47"/>
      <c r="OFE47"/>
      <c r="OFF47"/>
      <c r="OFG47"/>
      <c r="OFH47"/>
      <c r="OFI47"/>
      <c r="OFJ47"/>
      <c r="OFK47"/>
      <c r="OFL47"/>
      <c r="OFM47"/>
      <c r="OFN47"/>
      <c r="OFO47"/>
      <c r="OFP47"/>
      <c r="OFQ47"/>
      <c r="OFR47"/>
      <c r="OFS47"/>
      <c r="OFT47"/>
      <c r="OFU47"/>
      <c r="OFV47"/>
      <c r="OFW47"/>
      <c r="OFX47"/>
      <c r="OFY47"/>
      <c r="OFZ47"/>
      <c r="OGA47"/>
      <c r="OGB47"/>
      <c r="OGC47"/>
      <c r="OGD47"/>
      <c r="OGE47"/>
      <c r="OGF47"/>
      <c r="OGG47"/>
      <c r="OGH47"/>
      <c r="OGI47"/>
      <c r="OGJ47"/>
      <c r="OGK47"/>
      <c r="OGL47"/>
      <c r="OGM47"/>
      <c r="OGN47"/>
      <c r="OGO47"/>
      <c r="OGP47"/>
      <c r="OGQ47"/>
      <c r="OGR47"/>
      <c r="OGS47"/>
      <c r="OGT47"/>
      <c r="OGU47"/>
      <c r="OGV47"/>
      <c r="OGW47"/>
      <c r="OGX47"/>
      <c r="OGY47"/>
      <c r="OGZ47"/>
      <c r="OHA47"/>
      <c r="OHB47"/>
      <c r="OHC47"/>
      <c r="OHD47"/>
      <c r="OHE47"/>
      <c r="OHF47"/>
      <c r="OHG47"/>
      <c r="OHH47"/>
      <c r="OHI47"/>
      <c r="OHJ47"/>
      <c r="OHK47"/>
      <c r="OHL47"/>
      <c r="OHM47"/>
      <c r="OHN47"/>
      <c r="OHO47"/>
      <c r="OHP47"/>
      <c r="OHQ47"/>
      <c r="OHR47"/>
      <c r="OHS47"/>
      <c r="OHT47"/>
      <c r="OHU47"/>
      <c r="OHV47"/>
      <c r="OHW47"/>
      <c r="OHX47"/>
      <c r="OHY47"/>
      <c r="OHZ47"/>
      <c r="OIA47"/>
      <c r="OIB47"/>
      <c r="OIC47"/>
      <c r="OID47"/>
      <c r="OIE47"/>
      <c r="OIF47"/>
      <c r="OIG47"/>
      <c r="OIH47"/>
      <c r="OII47"/>
      <c r="OIJ47"/>
      <c r="OIK47"/>
      <c r="OIL47"/>
      <c r="OIM47"/>
      <c r="OIN47"/>
      <c r="OIO47"/>
      <c r="OIP47"/>
      <c r="OIQ47"/>
      <c r="OIR47"/>
      <c r="OIS47"/>
      <c r="OIT47"/>
      <c r="OIU47"/>
      <c r="OIV47"/>
      <c r="OIW47"/>
      <c r="OIX47"/>
      <c r="OIY47"/>
      <c r="OIZ47"/>
      <c r="OJA47"/>
      <c r="OJB47"/>
      <c r="OJC47"/>
      <c r="OJD47"/>
      <c r="OJE47"/>
      <c r="OJF47"/>
      <c r="OJG47"/>
      <c r="OJH47"/>
      <c r="OJI47"/>
      <c r="OJJ47"/>
      <c r="OJK47"/>
      <c r="OJL47"/>
      <c r="OJM47"/>
      <c r="OJN47"/>
      <c r="OJO47"/>
      <c r="OJP47"/>
      <c r="OJQ47"/>
      <c r="OJR47"/>
      <c r="OJS47"/>
      <c r="OJT47"/>
      <c r="OJU47"/>
      <c r="OJV47"/>
      <c r="OJW47"/>
      <c r="OJX47"/>
      <c r="OJY47"/>
      <c r="OJZ47"/>
      <c r="OKA47"/>
      <c r="OKB47"/>
      <c r="OKC47"/>
      <c r="OKD47"/>
      <c r="OKE47"/>
      <c r="OKF47"/>
      <c r="OKG47"/>
      <c r="OKH47"/>
      <c r="OKI47"/>
      <c r="OKJ47"/>
      <c r="OKK47"/>
      <c r="OKL47"/>
      <c r="OKM47"/>
      <c r="OKN47"/>
      <c r="OKO47"/>
      <c r="OKP47"/>
      <c r="OKQ47"/>
      <c r="OKR47"/>
      <c r="OKS47"/>
      <c r="OKT47"/>
      <c r="OKU47"/>
      <c r="OKV47"/>
      <c r="OKW47"/>
      <c r="OKX47"/>
      <c r="OKY47"/>
      <c r="OKZ47"/>
      <c r="OLA47"/>
      <c r="OLB47"/>
      <c r="OLC47"/>
      <c r="OLD47"/>
      <c r="OLE47"/>
      <c r="OLF47"/>
      <c r="OLG47"/>
      <c r="OLH47"/>
      <c r="OLI47"/>
      <c r="OLJ47"/>
      <c r="OLK47"/>
      <c r="OLL47"/>
      <c r="OLM47"/>
      <c r="OLN47"/>
      <c r="OLO47"/>
      <c r="OLP47"/>
      <c r="OLQ47"/>
      <c r="OLR47"/>
      <c r="OLS47"/>
      <c r="OLT47"/>
      <c r="OLU47"/>
      <c r="OLV47"/>
      <c r="OLW47"/>
      <c r="OLX47"/>
      <c r="OLY47"/>
      <c r="OLZ47"/>
      <c r="OMA47"/>
      <c r="OMB47"/>
      <c r="OMC47"/>
      <c r="OMD47"/>
      <c r="OME47"/>
      <c r="OMF47"/>
      <c r="OMG47"/>
      <c r="OMH47"/>
      <c r="OMI47"/>
      <c r="OMJ47"/>
      <c r="OMK47"/>
      <c r="OML47"/>
      <c r="OMM47"/>
      <c r="OMN47"/>
      <c r="OMO47"/>
      <c r="OMP47"/>
      <c r="OMQ47"/>
      <c r="OMR47"/>
      <c r="OMS47"/>
      <c r="OMT47"/>
      <c r="OMU47"/>
      <c r="OMV47"/>
      <c r="OMW47"/>
      <c r="OMX47"/>
      <c r="OMY47"/>
      <c r="OMZ47"/>
      <c r="ONA47"/>
      <c r="ONB47"/>
      <c r="ONC47"/>
      <c r="OND47"/>
      <c r="ONE47"/>
      <c r="ONF47"/>
      <c r="ONG47"/>
      <c r="ONH47"/>
      <c r="ONI47"/>
      <c r="ONJ47"/>
      <c r="ONK47"/>
      <c r="ONL47"/>
      <c r="ONM47"/>
      <c r="ONN47"/>
      <c r="ONO47"/>
      <c r="ONP47"/>
      <c r="ONQ47"/>
      <c r="ONR47"/>
      <c r="ONS47"/>
      <c r="ONT47"/>
      <c r="ONU47"/>
      <c r="ONV47"/>
      <c r="ONW47"/>
      <c r="ONX47"/>
      <c r="ONY47"/>
      <c r="ONZ47"/>
      <c r="OOA47"/>
      <c r="OOB47"/>
      <c r="OOC47"/>
      <c r="OOD47"/>
      <c r="OOE47"/>
      <c r="OOF47"/>
      <c r="OOG47"/>
      <c r="OOH47"/>
      <c r="OOI47"/>
      <c r="OOJ47"/>
      <c r="OOK47"/>
      <c r="OOL47"/>
      <c r="OOM47"/>
      <c r="OON47"/>
      <c r="OOO47"/>
      <c r="OOP47"/>
      <c r="OOQ47"/>
      <c r="OOR47"/>
      <c r="OOS47"/>
      <c r="OOT47"/>
      <c r="OOU47"/>
      <c r="OOV47"/>
      <c r="OOW47"/>
      <c r="OOX47"/>
      <c r="OOY47"/>
      <c r="OOZ47"/>
      <c r="OPA47"/>
      <c r="OPB47"/>
      <c r="OPC47"/>
      <c r="OPD47"/>
      <c r="OPE47"/>
      <c r="OPF47"/>
      <c r="OPG47"/>
      <c r="OPH47"/>
      <c r="OPI47"/>
      <c r="OPJ47"/>
      <c r="OPK47"/>
      <c r="OPL47"/>
      <c r="OPM47"/>
      <c r="OPN47"/>
      <c r="OPO47"/>
      <c r="OPP47"/>
      <c r="OPQ47"/>
      <c r="OPR47"/>
      <c r="OPS47"/>
      <c r="OPT47"/>
      <c r="OPU47"/>
      <c r="OPV47"/>
      <c r="OPW47"/>
      <c r="OPX47"/>
      <c r="OPY47"/>
      <c r="OPZ47"/>
      <c r="OQA47"/>
      <c r="OQB47"/>
      <c r="OQC47"/>
      <c r="OQD47"/>
      <c r="OQE47"/>
      <c r="OQF47"/>
      <c r="OQG47"/>
      <c r="OQH47"/>
      <c r="OQI47"/>
      <c r="OQJ47"/>
      <c r="OQK47"/>
      <c r="OQL47"/>
      <c r="OQM47"/>
      <c r="OQN47"/>
      <c r="OQO47"/>
      <c r="OQP47"/>
      <c r="OQQ47"/>
      <c r="OQR47"/>
      <c r="OQS47"/>
      <c r="OQT47"/>
      <c r="OQU47"/>
      <c r="OQV47"/>
      <c r="OQW47"/>
      <c r="OQX47"/>
      <c r="OQY47"/>
      <c r="OQZ47"/>
      <c r="ORA47"/>
      <c r="ORB47"/>
      <c r="ORC47"/>
      <c r="ORD47"/>
      <c r="ORE47"/>
      <c r="ORF47"/>
      <c r="ORG47"/>
      <c r="ORH47"/>
      <c r="ORI47"/>
      <c r="ORJ47"/>
      <c r="ORK47"/>
      <c r="ORL47"/>
      <c r="ORM47"/>
      <c r="ORN47"/>
      <c r="ORO47"/>
      <c r="ORP47"/>
      <c r="ORQ47"/>
      <c r="ORR47"/>
      <c r="ORS47"/>
      <c r="ORT47"/>
      <c r="ORU47"/>
      <c r="ORV47"/>
      <c r="ORW47"/>
      <c r="ORX47"/>
      <c r="ORY47"/>
      <c r="ORZ47"/>
      <c r="OSA47"/>
      <c r="OSB47"/>
      <c r="OSC47"/>
      <c r="OSD47"/>
      <c r="OSE47"/>
      <c r="OSF47"/>
      <c r="OSG47"/>
      <c r="OSH47"/>
      <c r="OSI47"/>
      <c r="OSJ47"/>
      <c r="OSK47"/>
      <c r="OSL47"/>
      <c r="OSM47"/>
      <c r="OSN47"/>
      <c r="OSO47"/>
      <c r="OSP47"/>
      <c r="OSQ47"/>
      <c r="OSR47"/>
      <c r="OSS47"/>
      <c r="OST47"/>
      <c r="OSU47"/>
      <c r="OSV47"/>
      <c r="OSW47"/>
      <c r="OSX47"/>
      <c r="OSY47"/>
      <c r="OSZ47"/>
      <c r="OTA47"/>
      <c r="OTB47"/>
      <c r="OTC47"/>
      <c r="OTD47"/>
      <c r="OTE47"/>
      <c r="OTF47"/>
      <c r="OTG47"/>
      <c r="OTH47"/>
      <c r="OTI47"/>
      <c r="OTJ47"/>
      <c r="OTK47"/>
      <c r="OTL47"/>
      <c r="OTM47"/>
      <c r="OTN47"/>
      <c r="OTO47"/>
      <c r="OTP47"/>
      <c r="OTQ47"/>
      <c r="OTR47"/>
      <c r="OTS47"/>
      <c r="OTT47"/>
      <c r="OTU47"/>
      <c r="OTV47"/>
      <c r="OTW47"/>
      <c r="OTX47"/>
      <c r="OTY47"/>
      <c r="OTZ47"/>
      <c r="OUA47"/>
      <c r="OUB47"/>
      <c r="OUC47"/>
      <c r="OUD47"/>
      <c r="OUE47"/>
      <c r="OUF47"/>
      <c r="OUG47"/>
      <c r="OUH47"/>
      <c r="OUI47"/>
      <c r="OUJ47"/>
      <c r="OUK47"/>
      <c r="OUL47"/>
      <c r="OUM47"/>
      <c r="OUN47"/>
      <c r="OUO47"/>
      <c r="OUP47"/>
      <c r="OUQ47"/>
      <c r="OUR47"/>
      <c r="OUS47"/>
      <c r="OUT47"/>
      <c r="OUU47"/>
      <c r="OUV47"/>
      <c r="OUW47"/>
      <c r="OUX47"/>
      <c r="OUY47"/>
      <c r="OUZ47"/>
      <c r="OVA47"/>
      <c r="OVB47"/>
      <c r="OVC47"/>
      <c r="OVD47"/>
      <c r="OVE47"/>
      <c r="OVF47"/>
      <c r="OVG47"/>
      <c r="OVH47"/>
      <c r="OVI47"/>
      <c r="OVJ47"/>
      <c r="OVK47"/>
      <c r="OVL47"/>
      <c r="OVM47"/>
      <c r="OVN47"/>
      <c r="OVO47"/>
      <c r="OVP47"/>
      <c r="OVQ47"/>
      <c r="OVR47"/>
      <c r="OVS47"/>
      <c r="OVT47"/>
      <c r="OVU47"/>
      <c r="OVV47"/>
      <c r="OVW47"/>
      <c r="OVX47"/>
      <c r="OVY47"/>
      <c r="OVZ47"/>
      <c r="OWA47"/>
      <c r="OWB47"/>
      <c r="OWC47"/>
      <c r="OWD47"/>
      <c r="OWE47"/>
      <c r="OWF47"/>
      <c r="OWG47"/>
      <c r="OWH47"/>
      <c r="OWI47"/>
      <c r="OWJ47"/>
      <c r="OWK47"/>
      <c r="OWL47"/>
      <c r="OWM47"/>
      <c r="OWN47"/>
      <c r="OWO47"/>
      <c r="OWP47"/>
      <c r="OWQ47"/>
      <c r="OWR47"/>
      <c r="OWS47"/>
      <c r="OWT47"/>
      <c r="OWU47"/>
      <c r="OWV47"/>
      <c r="OWW47"/>
      <c r="OWX47"/>
      <c r="OWY47"/>
      <c r="OWZ47"/>
      <c r="OXA47"/>
      <c r="OXB47"/>
      <c r="OXC47"/>
      <c r="OXD47"/>
      <c r="OXE47"/>
      <c r="OXF47"/>
      <c r="OXG47"/>
      <c r="OXH47"/>
      <c r="OXI47"/>
      <c r="OXJ47"/>
      <c r="OXK47"/>
      <c r="OXL47"/>
      <c r="OXM47"/>
      <c r="OXN47"/>
      <c r="OXO47"/>
      <c r="OXP47"/>
      <c r="OXQ47"/>
      <c r="OXR47"/>
      <c r="OXS47"/>
      <c r="OXT47"/>
      <c r="OXU47"/>
      <c r="OXV47"/>
      <c r="OXW47"/>
      <c r="OXX47"/>
      <c r="OXY47"/>
      <c r="OXZ47"/>
      <c r="OYA47"/>
      <c r="OYB47"/>
      <c r="OYC47"/>
      <c r="OYD47"/>
      <c r="OYE47"/>
      <c r="OYF47"/>
      <c r="OYG47"/>
      <c r="OYH47"/>
      <c r="OYI47"/>
      <c r="OYJ47"/>
      <c r="OYK47"/>
      <c r="OYL47"/>
      <c r="OYM47"/>
      <c r="OYN47"/>
      <c r="OYO47"/>
      <c r="OYP47"/>
      <c r="OYQ47"/>
      <c r="OYR47"/>
      <c r="OYS47"/>
      <c r="OYT47"/>
      <c r="OYU47"/>
      <c r="OYV47"/>
      <c r="OYW47"/>
      <c r="OYX47"/>
      <c r="OYY47"/>
      <c r="OYZ47"/>
      <c r="OZA47"/>
      <c r="OZB47"/>
      <c r="OZC47"/>
      <c r="OZD47"/>
      <c r="OZE47"/>
      <c r="OZF47"/>
      <c r="OZG47"/>
      <c r="OZH47"/>
      <c r="OZI47"/>
      <c r="OZJ47"/>
      <c r="OZK47"/>
      <c r="OZL47"/>
      <c r="OZM47"/>
      <c r="OZN47"/>
      <c r="OZO47"/>
      <c r="OZP47"/>
      <c r="OZQ47"/>
      <c r="OZR47"/>
      <c r="OZS47"/>
      <c r="OZT47"/>
      <c r="OZU47"/>
      <c r="OZV47"/>
      <c r="OZW47"/>
      <c r="OZX47"/>
      <c r="OZY47"/>
      <c r="OZZ47"/>
      <c r="PAA47"/>
      <c r="PAB47"/>
      <c r="PAC47"/>
      <c r="PAD47"/>
      <c r="PAE47"/>
      <c r="PAF47"/>
      <c r="PAG47"/>
      <c r="PAH47"/>
      <c r="PAI47"/>
      <c r="PAJ47"/>
      <c r="PAK47"/>
      <c r="PAL47"/>
      <c r="PAM47"/>
      <c r="PAN47"/>
      <c r="PAO47"/>
      <c r="PAP47"/>
      <c r="PAQ47"/>
      <c r="PAR47"/>
      <c r="PAS47"/>
      <c r="PAT47"/>
      <c r="PAU47"/>
      <c r="PAV47"/>
      <c r="PAW47"/>
      <c r="PAX47"/>
      <c r="PAY47"/>
      <c r="PAZ47"/>
      <c r="PBA47"/>
      <c r="PBB47"/>
      <c r="PBC47"/>
      <c r="PBD47"/>
      <c r="PBE47"/>
      <c r="PBF47"/>
      <c r="PBG47"/>
      <c r="PBH47"/>
      <c r="PBI47"/>
      <c r="PBJ47"/>
      <c r="PBK47"/>
      <c r="PBL47"/>
      <c r="PBM47"/>
      <c r="PBN47"/>
      <c r="PBO47"/>
      <c r="PBP47"/>
      <c r="PBQ47"/>
      <c r="PBR47"/>
      <c r="PBS47"/>
      <c r="PBT47"/>
      <c r="PBU47"/>
      <c r="PBV47"/>
      <c r="PBW47"/>
      <c r="PBX47"/>
      <c r="PBY47"/>
      <c r="PBZ47"/>
      <c r="PCA47"/>
      <c r="PCB47"/>
      <c r="PCC47"/>
      <c r="PCD47"/>
      <c r="PCE47"/>
      <c r="PCF47"/>
      <c r="PCG47"/>
      <c r="PCH47"/>
      <c r="PCI47"/>
      <c r="PCJ47"/>
      <c r="PCK47"/>
      <c r="PCL47"/>
      <c r="PCM47"/>
      <c r="PCN47"/>
      <c r="PCO47"/>
      <c r="PCP47"/>
      <c r="PCQ47"/>
      <c r="PCR47"/>
      <c r="PCS47"/>
      <c r="PCT47"/>
      <c r="PCU47"/>
      <c r="PCV47"/>
      <c r="PCW47"/>
      <c r="PCX47"/>
      <c r="PCY47"/>
      <c r="PCZ47"/>
      <c r="PDA47"/>
      <c r="PDB47"/>
      <c r="PDC47"/>
      <c r="PDD47"/>
      <c r="PDE47"/>
      <c r="PDF47"/>
      <c r="PDG47"/>
      <c r="PDH47"/>
      <c r="PDI47"/>
      <c r="PDJ47"/>
      <c r="PDK47"/>
      <c r="PDL47"/>
      <c r="PDM47"/>
      <c r="PDN47"/>
      <c r="PDO47"/>
      <c r="PDP47"/>
      <c r="PDQ47"/>
      <c r="PDR47"/>
      <c r="PDS47"/>
      <c r="PDT47"/>
      <c r="PDU47"/>
      <c r="PDV47"/>
      <c r="PDW47"/>
      <c r="PDX47"/>
      <c r="PDY47"/>
      <c r="PDZ47"/>
      <c r="PEA47"/>
      <c r="PEB47"/>
      <c r="PEC47"/>
      <c r="PED47"/>
      <c r="PEE47"/>
      <c r="PEF47"/>
      <c r="PEG47"/>
      <c r="PEH47"/>
      <c r="PEI47"/>
      <c r="PEJ47"/>
      <c r="PEK47"/>
      <c r="PEL47"/>
      <c r="PEM47"/>
      <c r="PEN47"/>
      <c r="PEO47"/>
      <c r="PEP47"/>
      <c r="PEQ47"/>
      <c r="PER47"/>
      <c r="PES47"/>
      <c r="PET47"/>
      <c r="PEU47"/>
      <c r="PEV47"/>
      <c r="PEW47"/>
      <c r="PEX47"/>
      <c r="PEY47"/>
      <c r="PEZ47"/>
      <c r="PFA47"/>
      <c r="PFB47"/>
      <c r="PFC47"/>
      <c r="PFD47"/>
      <c r="PFE47"/>
      <c r="PFF47"/>
      <c r="PFG47"/>
      <c r="PFH47"/>
      <c r="PFI47"/>
      <c r="PFJ47"/>
      <c r="PFK47"/>
      <c r="PFL47"/>
      <c r="PFM47"/>
      <c r="PFN47"/>
      <c r="PFO47"/>
      <c r="PFP47"/>
      <c r="PFQ47"/>
      <c r="PFR47"/>
      <c r="PFS47"/>
      <c r="PFT47"/>
      <c r="PFU47"/>
      <c r="PFV47"/>
      <c r="PFW47"/>
      <c r="PFX47"/>
      <c r="PFY47"/>
      <c r="PFZ47"/>
      <c r="PGA47"/>
      <c r="PGB47"/>
      <c r="PGC47"/>
      <c r="PGD47"/>
      <c r="PGE47"/>
      <c r="PGF47"/>
      <c r="PGG47"/>
      <c r="PGH47"/>
      <c r="PGI47"/>
      <c r="PGJ47"/>
      <c r="PGK47"/>
      <c r="PGL47"/>
      <c r="PGM47"/>
      <c r="PGN47"/>
      <c r="PGO47"/>
      <c r="PGP47"/>
      <c r="PGQ47"/>
      <c r="PGR47"/>
      <c r="PGS47"/>
      <c r="PGT47"/>
      <c r="PGU47"/>
      <c r="PGV47"/>
      <c r="PGW47"/>
      <c r="PGX47"/>
      <c r="PGY47"/>
      <c r="PGZ47"/>
      <c r="PHA47"/>
      <c r="PHB47"/>
      <c r="PHC47"/>
      <c r="PHD47"/>
      <c r="PHE47"/>
      <c r="PHF47"/>
      <c r="PHG47"/>
      <c r="PHH47"/>
      <c r="PHI47"/>
      <c r="PHJ47"/>
      <c r="PHK47"/>
      <c r="PHL47"/>
      <c r="PHM47"/>
      <c r="PHN47"/>
      <c r="PHO47"/>
      <c r="PHP47"/>
      <c r="PHQ47"/>
      <c r="PHR47"/>
      <c r="PHS47"/>
      <c r="PHT47"/>
      <c r="PHU47"/>
      <c r="PHV47"/>
      <c r="PHW47"/>
      <c r="PHX47"/>
      <c r="PHY47"/>
      <c r="PHZ47"/>
      <c r="PIA47"/>
      <c r="PIB47"/>
      <c r="PIC47"/>
      <c r="PID47"/>
      <c r="PIE47"/>
      <c r="PIF47"/>
      <c r="PIG47"/>
      <c r="PIH47"/>
      <c r="PII47"/>
      <c r="PIJ47"/>
      <c r="PIK47"/>
      <c r="PIL47"/>
      <c r="PIM47"/>
      <c r="PIN47"/>
      <c r="PIO47"/>
      <c r="PIP47"/>
      <c r="PIQ47"/>
      <c r="PIR47"/>
      <c r="PIS47"/>
      <c r="PIT47"/>
      <c r="PIU47"/>
      <c r="PIV47"/>
      <c r="PIW47"/>
      <c r="PIX47"/>
      <c r="PIY47"/>
      <c r="PIZ47"/>
      <c r="PJA47"/>
      <c r="PJB47"/>
      <c r="PJC47"/>
      <c r="PJD47"/>
      <c r="PJE47"/>
      <c r="PJF47"/>
      <c r="PJG47"/>
      <c r="PJH47"/>
      <c r="PJI47"/>
      <c r="PJJ47"/>
      <c r="PJK47"/>
      <c r="PJL47"/>
      <c r="PJM47"/>
      <c r="PJN47"/>
      <c r="PJO47"/>
      <c r="PJP47"/>
      <c r="PJQ47"/>
      <c r="PJR47"/>
      <c r="PJS47"/>
      <c r="PJT47"/>
      <c r="PJU47"/>
      <c r="PJV47"/>
      <c r="PJW47"/>
      <c r="PJX47"/>
      <c r="PJY47"/>
      <c r="PJZ47"/>
      <c r="PKA47"/>
      <c r="PKB47"/>
      <c r="PKC47"/>
      <c r="PKD47"/>
      <c r="PKE47"/>
      <c r="PKF47"/>
      <c r="PKG47"/>
      <c r="PKH47"/>
      <c r="PKI47"/>
      <c r="PKJ47"/>
      <c r="PKK47"/>
      <c r="PKL47"/>
      <c r="PKM47"/>
      <c r="PKN47"/>
      <c r="PKO47"/>
      <c r="PKP47"/>
      <c r="PKQ47"/>
      <c r="PKR47"/>
      <c r="PKS47"/>
      <c r="PKT47"/>
      <c r="PKU47"/>
      <c r="PKV47"/>
      <c r="PKW47"/>
      <c r="PKX47"/>
      <c r="PKY47"/>
      <c r="PKZ47"/>
      <c r="PLA47"/>
      <c r="PLB47"/>
      <c r="PLC47"/>
      <c r="PLD47"/>
      <c r="PLE47"/>
      <c r="PLF47"/>
      <c r="PLG47"/>
      <c r="PLH47"/>
      <c r="PLI47"/>
      <c r="PLJ47"/>
      <c r="PLK47"/>
      <c r="PLL47"/>
      <c r="PLM47"/>
      <c r="PLN47"/>
      <c r="PLO47"/>
      <c r="PLP47"/>
      <c r="PLQ47"/>
      <c r="PLR47"/>
      <c r="PLS47"/>
      <c r="PLT47"/>
      <c r="PLU47"/>
      <c r="PLV47"/>
      <c r="PLW47"/>
      <c r="PLX47"/>
      <c r="PLY47"/>
      <c r="PLZ47"/>
      <c r="PMA47"/>
      <c r="PMB47"/>
      <c r="PMC47"/>
      <c r="PMD47"/>
      <c r="PME47"/>
      <c r="PMF47"/>
      <c r="PMG47"/>
      <c r="PMH47"/>
      <c r="PMI47"/>
      <c r="PMJ47"/>
      <c r="PMK47"/>
      <c r="PML47"/>
      <c r="PMM47"/>
      <c r="PMN47"/>
      <c r="PMO47"/>
      <c r="PMP47"/>
      <c r="PMQ47"/>
      <c r="PMR47"/>
      <c r="PMS47"/>
      <c r="PMT47"/>
      <c r="PMU47"/>
      <c r="PMV47"/>
      <c r="PMW47"/>
      <c r="PMX47"/>
      <c r="PMY47"/>
      <c r="PMZ47"/>
      <c r="PNA47"/>
      <c r="PNB47"/>
      <c r="PNC47"/>
      <c r="PND47"/>
      <c r="PNE47"/>
      <c r="PNF47"/>
      <c r="PNG47"/>
      <c r="PNH47"/>
      <c r="PNI47"/>
      <c r="PNJ47"/>
      <c r="PNK47"/>
      <c r="PNL47"/>
      <c r="PNM47"/>
      <c r="PNN47"/>
      <c r="PNO47"/>
      <c r="PNP47"/>
      <c r="PNQ47"/>
      <c r="PNR47"/>
      <c r="PNS47"/>
      <c r="PNT47"/>
      <c r="PNU47"/>
      <c r="PNV47"/>
      <c r="PNW47"/>
      <c r="PNX47"/>
      <c r="PNY47"/>
      <c r="PNZ47"/>
      <c r="POA47"/>
      <c r="POB47"/>
      <c r="POC47"/>
      <c r="POD47"/>
      <c r="POE47"/>
      <c r="POF47"/>
      <c r="POG47"/>
      <c r="POH47"/>
      <c r="POI47"/>
      <c r="POJ47"/>
      <c r="POK47"/>
      <c r="POL47"/>
      <c r="POM47"/>
      <c r="PON47"/>
      <c r="POO47"/>
      <c r="POP47"/>
      <c r="POQ47"/>
      <c r="POR47"/>
      <c r="POS47"/>
      <c r="POT47"/>
      <c r="POU47"/>
      <c r="POV47"/>
      <c r="POW47"/>
      <c r="POX47"/>
      <c r="POY47"/>
      <c r="POZ47"/>
      <c r="PPA47"/>
      <c r="PPB47"/>
      <c r="PPC47"/>
      <c r="PPD47"/>
      <c r="PPE47"/>
      <c r="PPF47"/>
      <c r="PPG47"/>
      <c r="PPH47"/>
      <c r="PPI47"/>
      <c r="PPJ47"/>
      <c r="PPK47"/>
      <c r="PPL47"/>
      <c r="PPM47"/>
      <c r="PPN47"/>
      <c r="PPO47"/>
      <c r="PPP47"/>
      <c r="PPQ47"/>
      <c r="PPR47"/>
      <c r="PPS47"/>
      <c r="PPT47"/>
      <c r="PPU47"/>
      <c r="PPV47"/>
      <c r="PPW47"/>
      <c r="PPX47"/>
      <c r="PPY47"/>
      <c r="PPZ47"/>
      <c r="PQA47"/>
      <c r="PQB47"/>
      <c r="PQC47"/>
      <c r="PQD47"/>
      <c r="PQE47"/>
      <c r="PQF47"/>
      <c r="PQG47"/>
      <c r="PQH47"/>
      <c r="PQI47"/>
      <c r="PQJ47"/>
      <c r="PQK47"/>
      <c r="PQL47"/>
      <c r="PQM47"/>
      <c r="PQN47"/>
      <c r="PQO47"/>
      <c r="PQP47"/>
      <c r="PQQ47"/>
      <c r="PQR47"/>
      <c r="PQS47"/>
      <c r="PQT47"/>
      <c r="PQU47"/>
      <c r="PQV47"/>
      <c r="PQW47"/>
      <c r="PQX47"/>
      <c r="PQY47"/>
      <c r="PQZ47"/>
      <c r="PRA47"/>
      <c r="PRB47"/>
      <c r="PRC47"/>
      <c r="PRD47"/>
      <c r="PRE47"/>
      <c r="PRF47"/>
      <c r="PRG47"/>
      <c r="PRH47"/>
      <c r="PRI47"/>
      <c r="PRJ47"/>
      <c r="PRK47"/>
      <c r="PRL47"/>
      <c r="PRM47"/>
      <c r="PRN47"/>
      <c r="PRO47"/>
      <c r="PRP47"/>
      <c r="PRQ47"/>
      <c r="PRR47"/>
      <c r="PRS47"/>
      <c r="PRT47"/>
      <c r="PRU47"/>
      <c r="PRV47"/>
      <c r="PRW47"/>
      <c r="PRX47"/>
      <c r="PRY47"/>
      <c r="PRZ47"/>
      <c r="PSA47"/>
      <c r="PSB47"/>
      <c r="PSC47"/>
      <c r="PSD47"/>
      <c r="PSE47"/>
      <c r="PSF47"/>
      <c r="PSG47"/>
      <c r="PSH47"/>
      <c r="PSI47"/>
      <c r="PSJ47"/>
      <c r="PSK47"/>
      <c r="PSL47"/>
      <c r="PSM47"/>
      <c r="PSN47"/>
      <c r="PSO47"/>
      <c r="PSP47"/>
      <c r="PSQ47"/>
      <c r="PSR47"/>
      <c r="PSS47"/>
      <c r="PST47"/>
      <c r="PSU47"/>
      <c r="PSV47"/>
      <c r="PSW47"/>
      <c r="PSX47"/>
      <c r="PSY47"/>
      <c r="PSZ47"/>
      <c r="PTA47"/>
      <c r="PTB47"/>
      <c r="PTC47"/>
      <c r="PTD47"/>
      <c r="PTE47"/>
      <c r="PTF47"/>
      <c r="PTG47"/>
      <c r="PTH47"/>
      <c r="PTI47"/>
      <c r="PTJ47"/>
      <c r="PTK47"/>
      <c r="PTL47"/>
      <c r="PTM47"/>
      <c r="PTN47"/>
      <c r="PTO47"/>
      <c r="PTP47"/>
      <c r="PTQ47"/>
      <c r="PTR47"/>
      <c r="PTS47"/>
      <c r="PTT47"/>
      <c r="PTU47"/>
      <c r="PTV47"/>
      <c r="PTW47"/>
      <c r="PTX47"/>
      <c r="PTY47"/>
      <c r="PTZ47"/>
      <c r="PUA47"/>
      <c r="PUB47"/>
      <c r="PUC47"/>
      <c r="PUD47"/>
      <c r="PUE47"/>
      <c r="PUF47"/>
      <c r="PUG47"/>
      <c r="PUH47"/>
      <c r="PUI47"/>
      <c r="PUJ47"/>
      <c r="PUK47"/>
      <c r="PUL47"/>
      <c r="PUM47"/>
      <c r="PUN47"/>
      <c r="PUO47"/>
      <c r="PUP47"/>
      <c r="PUQ47"/>
      <c r="PUR47"/>
      <c r="PUS47"/>
      <c r="PUT47"/>
      <c r="PUU47"/>
      <c r="PUV47"/>
      <c r="PUW47"/>
      <c r="PUX47"/>
      <c r="PUY47"/>
      <c r="PUZ47"/>
      <c r="PVA47"/>
      <c r="PVB47"/>
      <c r="PVC47"/>
      <c r="PVD47"/>
      <c r="PVE47"/>
      <c r="PVF47"/>
      <c r="PVG47"/>
      <c r="PVH47"/>
      <c r="PVI47"/>
      <c r="PVJ47"/>
      <c r="PVK47"/>
      <c r="PVL47"/>
      <c r="PVM47"/>
      <c r="PVN47"/>
      <c r="PVO47"/>
      <c r="PVP47"/>
      <c r="PVQ47"/>
      <c r="PVR47"/>
      <c r="PVS47"/>
      <c r="PVT47"/>
      <c r="PVU47"/>
      <c r="PVV47"/>
      <c r="PVW47"/>
      <c r="PVX47"/>
      <c r="PVY47"/>
      <c r="PVZ47"/>
      <c r="PWA47"/>
      <c r="PWB47"/>
      <c r="PWC47"/>
      <c r="PWD47"/>
      <c r="PWE47"/>
      <c r="PWF47"/>
      <c r="PWG47"/>
      <c r="PWH47"/>
      <c r="PWI47"/>
      <c r="PWJ47"/>
      <c r="PWK47"/>
      <c r="PWL47"/>
      <c r="PWM47"/>
      <c r="PWN47"/>
      <c r="PWO47"/>
      <c r="PWP47"/>
      <c r="PWQ47"/>
      <c r="PWR47"/>
      <c r="PWS47"/>
      <c r="PWT47"/>
      <c r="PWU47"/>
      <c r="PWV47"/>
      <c r="PWW47"/>
      <c r="PWX47"/>
      <c r="PWY47"/>
      <c r="PWZ47"/>
      <c r="PXA47"/>
      <c r="PXB47"/>
      <c r="PXC47"/>
      <c r="PXD47"/>
      <c r="PXE47"/>
      <c r="PXF47"/>
      <c r="PXG47"/>
      <c r="PXH47"/>
      <c r="PXI47"/>
      <c r="PXJ47"/>
      <c r="PXK47"/>
      <c r="PXL47"/>
      <c r="PXM47"/>
      <c r="PXN47"/>
      <c r="PXO47"/>
      <c r="PXP47"/>
      <c r="PXQ47"/>
      <c r="PXR47"/>
      <c r="PXS47"/>
      <c r="PXT47"/>
      <c r="PXU47"/>
      <c r="PXV47"/>
      <c r="PXW47"/>
      <c r="PXX47"/>
      <c r="PXY47"/>
      <c r="PXZ47"/>
      <c r="PYA47"/>
      <c r="PYB47"/>
      <c r="PYC47"/>
      <c r="PYD47"/>
      <c r="PYE47"/>
      <c r="PYF47"/>
      <c r="PYG47"/>
      <c r="PYH47"/>
      <c r="PYI47"/>
      <c r="PYJ47"/>
      <c r="PYK47"/>
      <c r="PYL47"/>
      <c r="PYM47"/>
      <c r="PYN47"/>
      <c r="PYO47"/>
      <c r="PYP47"/>
      <c r="PYQ47"/>
      <c r="PYR47"/>
      <c r="PYS47"/>
      <c r="PYT47"/>
      <c r="PYU47"/>
      <c r="PYV47"/>
      <c r="PYW47"/>
      <c r="PYX47"/>
      <c r="PYY47"/>
      <c r="PYZ47"/>
      <c r="PZA47"/>
      <c r="PZB47"/>
      <c r="PZC47"/>
      <c r="PZD47"/>
      <c r="PZE47"/>
      <c r="PZF47"/>
      <c r="PZG47"/>
      <c r="PZH47"/>
      <c r="PZI47"/>
      <c r="PZJ47"/>
      <c r="PZK47"/>
      <c r="PZL47"/>
      <c r="PZM47"/>
      <c r="PZN47"/>
      <c r="PZO47"/>
      <c r="PZP47"/>
      <c r="PZQ47"/>
      <c r="PZR47"/>
      <c r="PZS47"/>
      <c r="PZT47"/>
      <c r="PZU47"/>
      <c r="PZV47"/>
      <c r="PZW47"/>
      <c r="PZX47"/>
      <c r="PZY47"/>
      <c r="PZZ47"/>
      <c r="QAA47"/>
      <c r="QAB47"/>
      <c r="QAC47"/>
      <c r="QAD47"/>
      <c r="QAE47"/>
      <c r="QAF47"/>
      <c r="QAG47"/>
      <c r="QAH47"/>
      <c r="QAI47"/>
      <c r="QAJ47"/>
      <c r="QAK47"/>
      <c r="QAL47"/>
      <c r="QAM47"/>
      <c r="QAN47"/>
      <c r="QAO47"/>
      <c r="QAP47"/>
      <c r="QAQ47"/>
      <c r="QAR47"/>
      <c r="QAS47"/>
      <c r="QAT47"/>
      <c r="QAU47"/>
      <c r="QAV47"/>
      <c r="QAW47"/>
      <c r="QAX47"/>
      <c r="QAY47"/>
      <c r="QAZ47"/>
      <c r="QBA47"/>
      <c r="QBB47"/>
      <c r="QBC47"/>
      <c r="QBD47"/>
      <c r="QBE47"/>
      <c r="QBF47"/>
      <c r="QBG47"/>
      <c r="QBH47"/>
      <c r="QBI47"/>
      <c r="QBJ47"/>
      <c r="QBK47"/>
      <c r="QBL47"/>
      <c r="QBM47"/>
      <c r="QBN47"/>
      <c r="QBO47"/>
      <c r="QBP47"/>
      <c r="QBQ47"/>
      <c r="QBR47"/>
      <c r="QBS47"/>
      <c r="QBT47"/>
      <c r="QBU47"/>
      <c r="QBV47"/>
      <c r="QBW47"/>
      <c r="QBX47"/>
      <c r="QBY47"/>
      <c r="QBZ47"/>
      <c r="QCA47"/>
      <c r="QCB47"/>
      <c r="QCC47"/>
      <c r="QCD47"/>
      <c r="QCE47"/>
      <c r="QCF47"/>
      <c r="QCG47"/>
      <c r="QCH47"/>
      <c r="QCI47"/>
      <c r="QCJ47"/>
      <c r="QCK47"/>
      <c r="QCL47"/>
      <c r="QCM47"/>
      <c r="QCN47"/>
      <c r="QCO47"/>
      <c r="QCP47"/>
      <c r="QCQ47"/>
      <c r="QCR47"/>
      <c r="QCS47"/>
      <c r="QCT47"/>
      <c r="QCU47"/>
      <c r="QCV47"/>
      <c r="QCW47"/>
      <c r="QCX47"/>
      <c r="QCY47"/>
      <c r="QCZ47"/>
      <c r="QDA47"/>
      <c r="QDB47"/>
      <c r="QDC47"/>
      <c r="QDD47"/>
      <c r="QDE47"/>
      <c r="QDF47"/>
      <c r="QDG47"/>
      <c r="QDH47"/>
      <c r="QDI47"/>
      <c r="QDJ47"/>
      <c r="QDK47"/>
      <c r="QDL47"/>
      <c r="QDM47"/>
      <c r="QDN47"/>
      <c r="QDO47"/>
      <c r="QDP47"/>
      <c r="QDQ47"/>
      <c r="QDR47"/>
      <c r="QDS47"/>
      <c r="QDT47"/>
      <c r="QDU47"/>
      <c r="QDV47"/>
      <c r="QDW47"/>
      <c r="QDX47"/>
      <c r="QDY47"/>
      <c r="QDZ47"/>
      <c r="QEA47"/>
      <c r="QEB47"/>
      <c r="QEC47"/>
      <c r="QED47"/>
      <c r="QEE47"/>
      <c r="QEF47"/>
      <c r="QEG47"/>
      <c r="QEH47"/>
      <c r="QEI47"/>
      <c r="QEJ47"/>
      <c r="QEK47"/>
      <c r="QEL47"/>
      <c r="QEM47"/>
      <c r="QEN47"/>
      <c r="QEO47"/>
      <c r="QEP47"/>
      <c r="QEQ47"/>
      <c r="QER47"/>
      <c r="QES47"/>
      <c r="QET47"/>
      <c r="QEU47"/>
      <c r="QEV47"/>
      <c r="QEW47"/>
      <c r="QEX47"/>
      <c r="QEY47"/>
      <c r="QEZ47"/>
      <c r="QFA47"/>
      <c r="QFB47"/>
      <c r="QFC47"/>
      <c r="QFD47"/>
      <c r="QFE47"/>
      <c r="QFF47"/>
      <c r="QFG47"/>
      <c r="QFH47"/>
      <c r="QFI47"/>
      <c r="QFJ47"/>
      <c r="QFK47"/>
      <c r="QFL47"/>
      <c r="QFM47"/>
      <c r="QFN47"/>
      <c r="QFO47"/>
      <c r="QFP47"/>
      <c r="QFQ47"/>
      <c r="QFR47"/>
      <c r="QFS47"/>
      <c r="QFT47"/>
      <c r="QFU47"/>
      <c r="QFV47"/>
      <c r="QFW47"/>
      <c r="QFX47"/>
      <c r="QFY47"/>
      <c r="QFZ47"/>
      <c r="QGA47"/>
      <c r="QGB47"/>
      <c r="QGC47"/>
      <c r="QGD47"/>
      <c r="QGE47"/>
      <c r="QGF47"/>
      <c r="QGG47"/>
      <c r="QGH47"/>
      <c r="QGI47"/>
      <c r="QGJ47"/>
      <c r="QGK47"/>
      <c r="QGL47"/>
      <c r="QGM47"/>
      <c r="QGN47"/>
      <c r="QGO47"/>
      <c r="QGP47"/>
      <c r="QGQ47"/>
      <c r="QGR47"/>
      <c r="QGS47"/>
      <c r="QGT47"/>
      <c r="QGU47"/>
      <c r="QGV47"/>
      <c r="QGW47"/>
      <c r="QGX47"/>
      <c r="QGY47"/>
      <c r="QGZ47"/>
      <c r="QHA47"/>
      <c r="QHB47"/>
      <c r="QHC47"/>
      <c r="QHD47"/>
      <c r="QHE47"/>
      <c r="QHF47"/>
      <c r="QHG47"/>
      <c r="QHH47"/>
      <c r="QHI47"/>
      <c r="QHJ47"/>
      <c r="QHK47"/>
      <c r="QHL47"/>
      <c r="QHM47"/>
      <c r="QHN47"/>
      <c r="QHO47"/>
      <c r="QHP47"/>
      <c r="QHQ47"/>
      <c r="QHR47"/>
      <c r="QHS47"/>
      <c r="QHT47"/>
      <c r="QHU47"/>
      <c r="QHV47"/>
      <c r="QHW47"/>
      <c r="QHX47"/>
      <c r="QHY47"/>
      <c r="QHZ47"/>
      <c r="QIA47"/>
      <c r="QIB47"/>
      <c r="QIC47"/>
      <c r="QID47"/>
      <c r="QIE47"/>
      <c r="QIF47"/>
      <c r="QIG47"/>
      <c r="QIH47"/>
      <c r="QII47"/>
      <c r="QIJ47"/>
      <c r="QIK47"/>
      <c r="QIL47"/>
      <c r="QIM47"/>
      <c r="QIN47"/>
      <c r="QIO47"/>
      <c r="QIP47"/>
      <c r="QIQ47"/>
      <c r="QIR47"/>
      <c r="QIS47"/>
      <c r="QIT47"/>
      <c r="QIU47"/>
      <c r="QIV47"/>
      <c r="QIW47"/>
      <c r="QIX47"/>
      <c r="QIY47"/>
      <c r="QIZ47"/>
      <c r="QJA47"/>
      <c r="QJB47"/>
      <c r="QJC47"/>
      <c r="QJD47"/>
      <c r="QJE47"/>
      <c r="QJF47"/>
      <c r="QJG47"/>
      <c r="QJH47"/>
      <c r="QJI47"/>
      <c r="QJJ47"/>
      <c r="QJK47"/>
      <c r="QJL47"/>
      <c r="QJM47"/>
      <c r="QJN47"/>
      <c r="QJO47"/>
      <c r="QJP47"/>
      <c r="QJQ47"/>
      <c r="QJR47"/>
      <c r="QJS47"/>
      <c r="QJT47"/>
      <c r="QJU47"/>
      <c r="QJV47"/>
      <c r="QJW47"/>
      <c r="QJX47"/>
      <c r="QJY47"/>
      <c r="QJZ47"/>
      <c r="QKA47"/>
      <c r="QKB47"/>
      <c r="QKC47"/>
      <c r="QKD47"/>
      <c r="QKE47"/>
      <c r="QKF47"/>
      <c r="QKG47"/>
      <c r="QKH47"/>
      <c r="QKI47"/>
      <c r="QKJ47"/>
      <c r="QKK47"/>
      <c r="QKL47"/>
      <c r="QKM47"/>
      <c r="QKN47"/>
      <c r="QKO47"/>
      <c r="QKP47"/>
      <c r="QKQ47"/>
      <c r="QKR47"/>
      <c r="QKS47"/>
      <c r="QKT47"/>
      <c r="QKU47"/>
      <c r="QKV47"/>
      <c r="QKW47"/>
      <c r="QKX47"/>
      <c r="QKY47"/>
      <c r="QKZ47"/>
      <c r="QLA47"/>
      <c r="QLB47"/>
      <c r="QLC47"/>
      <c r="QLD47"/>
      <c r="QLE47"/>
      <c r="QLF47"/>
      <c r="QLG47"/>
      <c r="QLH47"/>
      <c r="QLI47"/>
      <c r="QLJ47"/>
      <c r="QLK47"/>
      <c r="QLL47"/>
      <c r="QLM47"/>
      <c r="QLN47"/>
      <c r="QLO47"/>
      <c r="QLP47"/>
      <c r="QLQ47"/>
      <c r="QLR47"/>
      <c r="QLS47"/>
      <c r="QLT47"/>
      <c r="QLU47"/>
      <c r="QLV47"/>
      <c r="QLW47"/>
      <c r="QLX47"/>
      <c r="QLY47"/>
      <c r="QLZ47"/>
      <c r="QMA47"/>
      <c r="QMB47"/>
      <c r="QMC47"/>
      <c r="QMD47"/>
      <c r="QME47"/>
      <c r="QMF47"/>
      <c r="QMG47"/>
      <c r="QMH47"/>
      <c r="QMI47"/>
      <c r="QMJ47"/>
      <c r="QMK47"/>
      <c r="QML47"/>
      <c r="QMM47"/>
      <c r="QMN47"/>
      <c r="QMO47"/>
      <c r="QMP47"/>
      <c r="QMQ47"/>
      <c r="QMR47"/>
      <c r="QMS47"/>
      <c r="QMT47"/>
      <c r="QMU47"/>
      <c r="QMV47"/>
      <c r="QMW47"/>
      <c r="QMX47"/>
      <c r="QMY47"/>
      <c r="QMZ47"/>
      <c r="QNA47"/>
      <c r="QNB47"/>
      <c r="QNC47"/>
      <c r="QND47"/>
      <c r="QNE47"/>
      <c r="QNF47"/>
      <c r="QNG47"/>
      <c r="QNH47"/>
      <c r="QNI47"/>
      <c r="QNJ47"/>
      <c r="QNK47"/>
      <c r="QNL47"/>
      <c r="QNM47"/>
      <c r="QNN47"/>
      <c r="QNO47"/>
      <c r="QNP47"/>
      <c r="QNQ47"/>
      <c r="QNR47"/>
      <c r="QNS47"/>
      <c r="QNT47"/>
      <c r="QNU47"/>
      <c r="QNV47"/>
      <c r="QNW47"/>
      <c r="QNX47"/>
      <c r="QNY47"/>
      <c r="QNZ47"/>
      <c r="QOA47"/>
      <c r="QOB47"/>
      <c r="QOC47"/>
      <c r="QOD47"/>
      <c r="QOE47"/>
      <c r="QOF47"/>
      <c r="QOG47"/>
      <c r="QOH47"/>
      <c r="QOI47"/>
      <c r="QOJ47"/>
      <c r="QOK47"/>
      <c r="QOL47"/>
      <c r="QOM47"/>
      <c r="QON47"/>
      <c r="QOO47"/>
      <c r="QOP47"/>
      <c r="QOQ47"/>
      <c r="QOR47"/>
      <c r="QOS47"/>
      <c r="QOT47"/>
      <c r="QOU47"/>
      <c r="QOV47"/>
      <c r="QOW47"/>
      <c r="QOX47"/>
      <c r="QOY47"/>
      <c r="QOZ47"/>
      <c r="QPA47"/>
      <c r="QPB47"/>
      <c r="QPC47"/>
      <c r="QPD47"/>
      <c r="QPE47"/>
      <c r="QPF47"/>
      <c r="QPG47"/>
      <c r="QPH47"/>
      <c r="QPI47"/>
      <c r="QPJ47"/>
      <c r="QPK47"/>
      <c r="QPL47"/>
      <c r="QPM47"/>
      <c r="QPN47"/>
      <c r="QPO47"/>
      <c r="QPP47"/>
      <c r="QPQ47"/>
      <c r="QPR47"/>
      <c r="QPS47"/>
      <c r="QPT47"/>
      <c r="QPU47"/>
      <c r="QPV47"/>
      <c r="QPW47"/>
      <c r="QPX47"/>
      <c r="QPY47"/>
      <c r="QPZ47"/>
      <c r="QQA47"/>
      <c r="QQB47"/>
      <c r="QQC47"/>
      <c r="QQD47"/>
      <c r="QQE47"/>
      <c r="QQF47"/>
      <c r="QQG47"/>
      <c r="QQH47"/>
      <c r="QQI47"/>
      <c r="QQJ47"/>
      <c r="QQK47"/>
      <c r="QQL47"/>
      <c r="QQM47"/>
      <c r="QQN47"/>
      <c r="QQO47"/>
      <c r="QQP47"/>
      <c r="QQQ47"/>
      <c r="QQR47"/>
      <c r="QQS47"/>
      <c r="QQT47"/>
      <c r="QQU47"/>
      <c r="QQV47"/>
      <c r="QQW47"/>
      <c r="QQX47"/>
      <c r="QQY47"/>
      <c r="QQZ47"/>
      <c r="QRA47"/>
      <c r="QRB47"/>
      <c r="QRC47"/>
      <c r="QRD47"/>
      <c r="QRE47"/>
      <c r="QRF47"/>
      <c r="QRG47"/>
      <c r="QRH47"/>
      <c r="QRI47"/>
      <c r="QRJ47"/>
      <c r="QRK47"/>
      <c r="QRL47"/>
      <c r="QRM47"/>
      <c r="QRN47"/>
      <c r="QRO47"/>
      <c r="QRP47"/>
      <c r="QRQ47"/>
      <c r="QRR47"/>
      <c r="QRS47"/>
      <c r="QRT47"/>
      <c r="QRU47"/>
      <c r="QRV47"/>
      <c r="QRW47"/>
      <c r="QRX47"/>
      <c r="QRY47"/>
      <c r="QRZ47"/>
      <c r="QSA47"/>
      <c r="QSB47"/>
      <c r="QSC47"/>
      <c r="QSD47"/>
      <c r="QSE47"/>
      <c r="QSF47"/>
      <c r="QSG47"/>
      <c r="QSH47"/>
      <c r="QSI47"/>
      <c r="QSJ47"/>
      <c r="QSK47"/>
      <c r="QSL47"/>
      <c r="QSM47"/>
      <c r="QSN47"/>
      <c r="QSO47"/>
      <c r="QSP47"/>
      <c r="QSQ47"/>
      <c r="QSR47"/>
      <c r="QSS47"/>
      <c r="QST47"/>
      <c r="QSU47"/>
      <c r="QSV47"/>
      <c r="QSW47"/>
      <c r="QSX47"/>
      <c r="QSY47"/>
      <c r="QSZ47"/>
      <c r="QTA47"/>
      <c r="QTB47"/>
      <c r="QTC47"/>
      <c r="QTD47"/>
      <c r="QTE47"/>
      <c r="QTF47"/>
      <c r="QTG47"/>
      <c r="QTH47"/>
      <c r="QTI47"/>
      <c r="QTJ47"/>
      <c r="QTK47"/>
      <c r="QTL47"/>
      <c r="QTM47"/>
      <c r="QTN47"/>
      <c r="QTO47"/>
      <c r="QTP47"/>
      <c r="QTQ47"/>
      <c r="QTR47"/>
      <c r="QTS47"/>
      <c r="QTT47"/>
      <c r="QTU47"/>
      <c r="QTV47"/>
      <c r="QTW47"/>
      <c r="QTX47"/>
      <c r="QTY47"/>
      <c r="QTZ47"/>
      <c r="QUA47"/>
      <c r="QUB47"/>
      <c r="QUC47"/>
      <c r="QUD47"/>
      <c r="QUE47"/>
      <c r="QUF47"/>
      <c r="QUG47"/>
      <c r="QUH47"/>
      <c r="QUI47"/>
      <c r="QUJ47"/>
      <c r="QUK47"/>
      <c r="QUL47"/>
      <c r="QUM47"/>
      <c r="QUN47"/>
      <c r="QUO47"/>
      <c r="QUP47"/>
      <c r="QUQ47"/>
      <c r="QUR47"/>
      <c r="QUS47"/>
      <c r="QUT47"/>
      <c r="QUU47"/>
      <c r="QUV47"/>
      <c r="QUW47"/>
      <c r="QUX47"/>
      <c r="QUY47"/>
      <c r="QUZ47"/>
      <c r="QVA47"/>
      <c r="QVB47"/>
      <c r="QVC47"/>
      <c r="QVD47"/>
      <c r="QVE47"/>
      <c r="QVF47"/>
      <c r="QVG47"/>
      <c r="QVH47"/>
      <c r="QVI47"/>
      <c r="QVJ47"/>
      <c r="QVK47"/>
      <c r="QVL47"/>
      <c r="QVM47"/>
      <c r="QVN47"/>
      <c r="QVO47"/>
      <c r="QVP47"/>
      <c r="QVQ47"/>
      <c r="QVR47"/>
      <c r="QVS47"/>
      <c r="QVT47"/>
      <c r="QVU47"/>
      <c r="QVV47"/>
      <c r="QVW47"/>
      <c r="QVX47"/>
      <c r="QVY47"/>
      <c r="QVZ47"/>
      <c r="QWA47"/>
      <c r="QWB47"/>
      <c r="QWC47"/>
      <c r="QWD47"/>
      <c r="QWE47"/>
      <c r="QWF47"/>
      <c r="QWG47"/>
      <c r="QWH47"/>
      <c r="QWI47"/>
      <c r="QWJ47"/>
      <c r="QWK47"/>
      <c r="QWL47"/>
      <c r="QWM47"/>
      <c r="QWN47"/>
      <c r="QWO47"/>
      <c r="QWP47"/>
      <c r="QWQ47"/>
      <c r="QWR47"/>
      <c r="QWS47"/>
      <c r="QWT47"/>
      <c r="QWU47"/>
      <c r="QWV47"/>
      <c r="QWW47"/>
      <c r="QWX47"/>
      <c r="QWY47"/>
      <c r="QWZ47"/>
      <c r="QXA47"/>
      <c r="QXB47"/>
      <c r="QXC47"/>
      <c r="QXD47"/>
      <c r="QXE47"/>
      <c r="QXF47"/>
      <c r="QXG47"/>
      <c r="QXH47"/>
      <c r="QXI47"/>
      <c r="QXJ47"/>
      <c r="QXK47"/>
      <c r="QXL47"/>
      <c r="QXM47"/>
      <c r="QXN47"/>
      <c r="QXO47"/>
      <c r="QXP47"/>
      <c r="QXQ47"/>
      <c r="QXR47"/>
      <c r="QXS47"/>
      <c r="QXT47"/>
      <c r="QXU47"/>
      <c r="QXV47"/>
      <c r="QXW47"/>
      <c r="QXX47"/>
      <c r="QXY47"/>
      <c r="QXZ47"/>
      <c r="QYA47"/>
      <c r="QYB47"/>
      <c r="QYC47"/>
      <c r="QYD47"/>
      <c r="QYE47"/>
      <c r="QYF47"/>
      <c r="QYG47"/>
      <c r="QYH47"/>
      <c r="QYI47"/>
      <c r="QYJ47"/>
      <c r="QYK47"/>
      <c r="QYL47"/>
      <c r="QYM47"/>
      <c r="QYN47"/>
      <c r="QYO47"/>
      <c r="QYP47"/>
      <c r="QYQ47"/>
      <c r="QYR47"/>
      <c r="QYS47"/>
      <c r="QYT47"/>
      <c r="QYU47"/>
      <c r="QYV47"/>
      <c r="QYW47"/>
      <c r="QYX47"/>
      <c r="QYY47"/>
      <c r="QYZ47"/>
      <c r="QZA47"/>
      <c r="QZB47"/>
      <c r="QZC47"/>
      <c r="QZD47"/>
      <c r="QZE47"/>
      <c r="QZF47"/>
      <c r="QZG47"/>
      <c r="QZH47"/>
      <c r="QZI47"/>
      <c r="QZJ47"/>
      <c r="QZK47"/>
      <c r="QZL47"/>
      <c r="QZM47"/>
      <c r="QZN47"/>
      <c r="QZO47"/>
      <c r="QZP47"/>
      <c r="QZQ47"/>
      <c r="QZR47"/>
      <c r="QZS47"/>
      <c r="QZT47"/>
      <c r="QZU47"/>
      <c r="QZV47"/>
      <c r="QZW47"/>
      <c r="QZX47"/>
      <c r="QZY47"/>
      <c r="QZZ47"/>
      <c r="RAA47"/>
      <c r="RAB47"/>
      <c r="RAC47"/>
      <c r="RAD47"/>
      <c r="RAE47"/>
      <c r="RAF47"/>
      <c r="RAG47"/>
      <c r="RAH47"/>
      <c r="RAI47"/>
      <c r="RAJ47"/>
      <c r="RAK47"/>
      <c r="RAL47"/>
      <c r="RAM47"/>
      <c r="RAN47"/>
      <c r="RAO47"/>
      <c r="RAP47"/>
      <c r="RAQ47"/>
      <c r="RAR47"/>
      <c r="RAS47"/>
      <c r="RAT47"/>
      <c r="RAU47"/>
      <c r="RAV47"/>
      <c r="RAW47"/>
      <c r="RAX47"/>
      <c r="RAY47"/>
      <c r="RAZ47"/>
      <c r="RBA47"/>
      <c r="RBB47"/>
      <c r="RBC47"/>
      <c r="RBD47"/>
      <c r="RBE47"/>
      <c r="RBF47"/>
      <c r="RBG47"/>
      <c r="RBH47"/>
      <c r="RBI47"/>
      <c r="RBJ47"/>
      <c r="RBK47"/>
      <c r="RBL47"/>
      <c r="RBM47"/>
      <c r="RBN47"/>
      <c r="RBO47"/>
      <c r="RBP47"/>
      <c r="RBQ47"/>
      <c r="RBR47"/>
      <c r="RBS47"/>
      <c r="RBT47"/>
      <c r="RBU47"/>
      <c r="RBV47"/>
      <c r="RBW47"/>
      <c r="RBX47"/>
      <c r="RBY47"/>
      <c r="RBZ47"/>
      <c r="RCA47"/>
      <c r="RCB47"/>
      <c r="RCC47"/>
      <c r="RCD47"/>
      <c r="RCE47"/>
      <c r="RCF47"/>
      <c r="RCG47"/>
      <c r="RCH47"/>
      <c r="RCI47"/>
      <c r="RCJ47"/>
      <c r="RCK47"/>
      <c r="RCL47"/>
      <c r="RCM47"/>
      <c r="RCN47"/>
      <c r="RCO47"/>
      <c r="RCP47"/>
      <c r="RCQ47"/>
      <c r="RCR47"/>
      <c r="RCS47"/>
      <c r="RCT47"/>
      <c r="RCU47"/>
      <c r="RCV47"/>
      <c r="RCW47"/>
      <c r="RCX47"/>
      <c r="RCY47"/>
      <c r="RCZ47"/>
      <c r="RDA47"/>
      <c r="RDB47"/>
      <c r="RDC47"/>
      <c r="RDD47"/>
      <c r="RDE47"/>
      <c r="RDF47"/>
      <c r="RDG47"/>
      <c r="RDH47"/>
      <c r="RDI47"/>
      <c r="RDJ47"/>
      <c r="RDK47"/>
      <c r="RDL47"/>
      <c r="RDM47"/>
      <c r="RDN47"/>
      <c r="RDO47"/>
      <c r="RDP47"/>
      <c r="RDQ47"/>
      <c r="RDR47"/>
      <c r="RDS47"/>
      <c r="RDT47"/>
      <c r="RDU47"/>
      <c r="RDV47"/>
      <c r="RDW47"/>
      <c r="RDX47"/>
      <c r="RDY47"/>
      <c r="RDZ47"/>
      <c r="REA47"/>
      <c r="REB47"/>
      <c r="REC47"/>
      <c r="RED47"/>
      <c r="REE47"/>
      <c r="REF47"/>
      <c r="REG47"/>
      <c r="REH47"/>
      <c r="REI47"/>
      <c r="REJ47"/>
      <c r="REK47"/>
      <c r="REL47"/>
      <c r="REM47"/>
      <c r="REN47"/>
      <c r="REO47"/>
      <c r="REP47"/>
      <c r="REQ47"/>
      <c r="RER47"/>
      <c r="RES47"/>
      <c r="RET47"/>
      <c r="REU47"/>
      <c r="REV47"/>
      <c r="REW47"/>
      <c r="REX47"/>
      <c r="REY47"/>
      <c r="REZ47"/>
      <c r="RFA47"/>
      <c r="RFB47"/>
      <c r="RFC47"/>
      <c r="RFD47"/>
      <c r="RFE47"/>
      <c r="RFF47"/>
      <c r="RFG47"/>
      <c r="RFH47"/>
      <c r="RFI47"/>
      <c r="RFJ47"/>
      <c r="RFK47"/>
      <c r="RFL47"/>
      <c r="RFM47"/>
      <c r="RFN47"/>
      <c r="RFO47"/>
      <c r="RFP47"/>
      <c r="RFQ47"/>
      <c r="RFR47"/>
      <c r="RFS47"/>
      <c r="RFT47"/>
      <c r="RFU47"/>
      <c r="RFV47"/>
      <c r="RFW47"/>
      <c r="RFX47"/>
      <c r="RFY47"/>
      <c r="RFZ47"/>
      <c r="RGA47"/>
      <c r="RGB47"/>
      <c r="RGC47"/>
      <c r="RGD47"/>
      <c r="RGE47"/>
      <c r="RGF47"/>
      <c r="RGG47"/>
      <c r="RGH47"/>
      <c r="RGI47"/>
      <c r="RGJ47"/>
      <c r="RGK47"/>
      <c r="RGL47"/>
      <c r="RGM47"/>
      <c r="RGN47"/>
      <c r="RGO47"/>
      <c r="RGP47"/>
      <c r="RGQ47"/>
      <c r="RGR47"/>
      <c r="RGS47"/>
      <c r="RGT47"/>
      <c r="RGU47"/>
      <c r="RGV47"/>
      <c r="RGW47"/>
      <c r="RGX47"/>
      <c r="RGY47"/>
      <c r="RGZ47"/>
      <c r="RHA47"/>
      <c r="RHB47"/>
      <c r="RHC47"/>
      <c r="RHD47"/>
      <c r="RHE47"/>
      <c r="RHF47"/>
      <c r="RHG47"/>
      <c r="RHH47"/>
      <c r="RHI47"/>
      <c r="RHJ47"/>
      <c r="RHK47"/>
      <c r="RHL47"/>
      <c r="RHM47"/>
      <c r="RHN47"/>
      <c r="RHO47"/>
      <c r="RHP47"/>
      <c r="RHQ47"/>
      <c r="RHR47"/>
      <c r="RHS47"/>
      <c r="RHT47"/>
      <c r="RHU47"/>
      <c r="RHV47"/>
      <c r="RHW47"/>
      <c r="RHX47"/>
      <c r="RHY47"/>
      <c r="RHZ47"/>
      <c r="RIA47"/>
      <c r="RIB47"/>
      <c r="RIC47"/>
      <c r="RID47"/>
      <c r="RIE47"/>
      <c r="RIF47"/>
      <c r="RIG47"/>
      <c r="RIH47"/>
      <c r="RII47"/>
      <c r="RIJ47"/>
      <c r="RIK47"/>
      <c r="RIL47"/>
      <c r="RIM47"/>
      <c r="RIN47"/>
      <c r="RIO47"/>
      <c r="RIP47"/>
      <c r="RIQ47"/>
      <c r="RIR47"/>
      <c r="RIS47"/>
      <c r="RIT47"/>
      <c r="RIU47"/>
      <c r="RIV47"/>
      <c r="RIW47"/>
      <c r="RIX47"/>
      <c r="RIY47"/>
      <c r="RIZ47"/>
      <c r="RJA47"/>
      <c r="RJB47"/>
      <c r="RJC47"/>
      <c r="RJD47"/>
      <c r="RJE47"/>
      <c r="RJF47"/>
      <c r="RJG47"/>
      <c r="RJH47"/>
      <c r="RJI47"/>
      <c r="RJJ47"/>
      <c r="RJK47"/>
      <c r="RJL47"/>
      <c r="RJM47"/>
      <c r="RJN47"/>
      <c r="RJO47"/>
      <c r="RJP47"/>
      <c r="RJQ47"/>
      <c r="RJR47"/>
      <c r="RJS47"/>
      <c r="RJT47"/>
      <c r="RJU47"/>
      <c r="RJV47"/>
      <c r="RJW47"/>
      <c r="RJX47"/>
      <c r="RJY47"/>
      <c r="RJZ47"/>
      <c r="RKA47"/>
      <c r="RKB47"/>
      <c r="RKC47"/>
      <c r="RKD47"/>
      <c r="RKE47"/>
      <c r="RKF47"/>
      <c r="RKG47"/>
      <c r="RKH47"/>
      <c r="RKI47"/>
      <c r="RKJ47"/>
      <c r="RKK47"/>
      <c r="RKL47"/>
      <c r="RKM47"/>
      <c r="RKN47"/>
      <c r="RKO47"/>
      <c r="RKP47"/>
      <c r="RKQ47"/>
      <c r="RKR47"/>
      <c r="RKS47"/>
      <c r="RKT47"/>
      <c r="RKU47"/>
      <c r="RKV47"/>
      <c r="RKW47"/>
      <c r="RKX47"/>
      <c r="RKY47"/>
      <c r="RKZ47"/>
      <c r="RLA47"/>
      <c r="RLB47"/>
      <c r="RLC47"/>
      <c r="RLD47"/>
      <c r="RLE47"/>
      <c r="RLF47"/>
      <c r="RLG47"/>
      <c r="RLH47"/>
      <c r="RLI47"/>
      <c r="RLJ47"/>
      <c r="RLK47"/>
      <c r="RLL47"/>
      <c r="RLM47"/>
      <c r="RLN47"/>
      <c r="RLO47"/>
      <c r="RLP47"/>
      <c r="RLQ47"/>
      <c r="RLR47"/>
      <c r="RLS47"/>
      <c r="RLT47"/>
      <c r="RLU47"/>
      <c r="RLV47"/>
      <c r="RLW47"/>
      <c r="RLX47"/>
      <c r="RLY47"/>
      <c r="RLZ47"/>
      <c r="RMA47"/>
      <c r="RMB47"/>
      <c r="RMC47"/>
      <c r="RMD47"/>
      <c r="RME47"/>
      <c r="RMF47"/>
      <c r="RMG47"/>
      <c r="RMH47"/>
      <c r="RMI47"/>
      <c r="RMJ47"/>
      <c r="RMK47"/>
      <c r="RML47"/>
      <c r="RMM47"/>
      <c r="RMN47"/>
      <c r="RMO47"/>
      <c r="RMP47"/>
      <c r="RMQ47"/>
      <c r="RMR47"/>
      <c r="RMS47"/>
      <c r="RMT47"/>
      <c r="RMU47"/>
      <c r="RMV47"/>
      <c r="RMW47"/>
      <c r="RMX47"/>
      <c r="RMY47"/>
      <c r="RMZ47"/>
      <c r="RNA47"/>
      <c r="RNB47"/>
      <c r="RNC47"/>
      <c r="RND47"/>
      <c r="RNE47"/>
      <c r="RNF47"/>
      <c r="RNG47"/>
      <c r="RNH47"/>
      <c r="RNI47"/>
      <c r="RNJ47"/>
      <c r="RNK47"/>
      <c r="RNL47"/>
      <c r="RNM47"/>
      <c r="RNN47"/>
      <c r="RNO47"/>
      <c r="RNP47"/>
      <c r="RNQ47"/>
      <c r="RNR47"/>
      <c r="RNS47"/>
      <c r="RNT47"/>
      <c r="RNU47"/>
      <c r="RNV47"/>
      <c r="RNW47"/>
      <c r="RNX47"/>
      <c r="RNY47"/>
      <c r="RNZ47"/>
      <c r="ROA47"/>
      <c r="ROB47"/>
      <c r="ROC47"/>
      <c r="ROD47"/>
      <c r="ROE47"/>
      <c r="ROF47"/>
      <c r="ROG47"/>
      <c r="ROH47"/>
      <c r="ROI47"/>
      <c r="ROJ47"/>
      <c r="ROK47"/>
      <c r="ROL47"/>
      <c r="ROM47"/>
      <c r="RON47"/>
      <c r="ROO47"/>
      <c r="ROP47"/>
      <c r="ROQ47"/>
      <c r="ROR47"/>
      <c r="ROS47"/>
      <c r="ROT47"/>
      <c r="ROU47"/>
      <c r="ROV47"/>
      <c r="ROW47"/>
      <c r="ROX47"/>
      <c r="ROY47"/>
      <c r="ROZ47"/>
      <c r="RPA47"/>
      <c r="RPB47"/>
      <c r="RPC47"/>
      <c r="RPD47"/>
      <c r="RPE47"/>
      <c r="RPF47"/>
      <c r="RPG47"/>
      <c r="RPH47"/>
      <c r="RPI47"/>
      <c r="RPJ47"/>
      <c r="RPK47"/>
      <c r="RPL47"/>
      <c r="RPM47"/>
      <c r="RPN47"/>
      <c r="RPO47"/>
      <c r="RPP47"/>
      <c r="RPQ47"/>
      <c r="RPR47"/>
      <c r="RPS47"/>
      <c r="RPT47"/>
      <c r="RPU47"/>
      <c r="RPV47"/>
      <c r="RPW47"/>
      <c r="RPX47"/>
      <c r="RPY47"/>
      <c r="RPZ47"/>
      <c r="RQA47"/>
      <c r="RQB47"/>
      <c r="RQC47"/>
      <c r="RQD47"/>
      <c r="RQE47"/>
      <c r="RQF47"/>
      <c r="RQG47"/>
      <c r="RQH47"/>
      <c r="RQI47"/>
      <c r="RQJ47"/>
      <c r="RQK47"/>
      <c r="RQL47"/>
      <c r="RQM47"/>
      <c r="RQN47"/>
      <c r="RQO47"/>
      <c r="RQP47"/>
      <c r="RQQ47"/>
      <c r="RQR47"/>
      <c r="RQS47"/>
      <c r="RQT47"/>
      <c r="RQU47"/>
      <c r="RQV47"/>
      <c r="RQW47"/>
      <c r="RQX47"/>
      <c r="RQY47"/>
      <c r="RQZ47"/>
      <c r="RRA47"/>
      <c r="RRB47"/>
      <c r="RRC47"/>
      <c r="RRD47"/>
      <c r="RRE47"/>
      <c r="RRF47"/>
      <c r="RRG47"/>
      <c r="RRH47"/>
      <c r="RRI47"/>
      <c r="RRJ47"/>
      <c r="RRK47"/>
      <c r="RRL47"/>
      <c r="RRM47"/>
      <c r="RRN47"/>
      <c r="RRO47"/>
      <c r="RRP47"/>
      <c r="RRQ47"/>
      <c r="RRR47"/>
      <c r="RRS47"/>
      <c r="RRT47"/>
      <c r="RRU47"/>
      <c r="RRV47"/>
      <c r="RRW47"/>
      <c r="RRX47"/>
      <c r="RRY47"/>
      <c r="RRZ47"/>
      <c r="RSA47"/>
      <c r="RSB47"/>
      <c r="RSC47"/>
      <c r="RSD47"/>
      <c r="RSE47"/>
      <c r="RSF47"/>
      <c r="RSG47"/>
      <c r="RSH47"/>
      <c r="RSI47"/>
      <c r="RSJ47"/>
      <c r="RSK47"/>
      <c r="RSL47"/>
      <c r="RSM47"/>
      <c r="RSN47"/>
      <c r="RSO47"/>
      <c r="RSP47"/>
      <c r="RSQ47"/>
      <c r="RSR47"/>
      <c r="RSS47"/>
      <c r="RST47"/>
      <c r="RSU47"/>
      <c r="RSV47"/>
      <c r="RSW47"/>
      <c r="RSX47"/>
      <c r="RSY47"/>
      <c r="RSZ47"/>
      <c r="RTA47"/>
      <c r="RTB47"/>
      <c r="RTC47"/>
      <c r="RTD47"/>
      <c r="RTE47"/>
      <c r="RTF47"/>
      <c r="RTG47"/>
      <c r="RTH47"/>
      <c r="RTI47"/>
      <c r="RTJ47"/>
      <c r="RTK47"/>
      <c r="RTL47"/>
      <c r="RTM47"/>
      <c r="RTN47"/>
      <c r="RTO47"/>
      <c r="RTP47"/>
      <c r="RTQ47"/>
      <c r="RTR47"/>
      <c r="RTS47"/>
      <c r="RTT47"/>
      <c r="RTU47"/>
      <c r="RTV47"/>
      <c r="RTW47"/>
      <c r="RTX47"/>
      <c r="RTY47"/>
      <c r="RTZ47"/>
      <c r="RUA47"/>
      <c r="RUB47"/>
      <c r="RUC47"/>
      <c r="RUD47"/>
      <c r="RUE47"/>
      <c r="RUF47"/>
      <c r="RUG47"/>
      <c r="RUH47"/>
      <c r="RUI47"/>
      <c r="RUJ47"/>
      <c r="RUK47"/>
      <c r="RUL47"/>
      <c r="RUM47"/>
      <c r="RUN47"/>
      <c r="RUO47"/>
      <c r="RUP47"/>
      <c r="RUQ47"/>
      <c r="RUR47"/>
      <c r="RUS47"/>
      <c r="RUT47"/>
      <c r="RUU47"/>
      <c r="RUV47"/>
      <c r="RUW47"/>
      <c r="RUX47"/>
      <c r="RUY47"/>
      <c r="RUZ47"/>
      <c r="RVA47"/>
      <c r="RVB47"/>
      <c r="RVC47"/>
      <c r="RVD47"/>
      <c r="RVE47"/>
      <c r="RVF47"/>
      <c r="RVG47"/>
      <c r="RVH47"/>
      <c r="RVI47"/>
      <c r="RVJ47"/>
      <c r="RVK47"/>
      <c r="RVL47"/>
      <c r="RVM47"/>
      <c r="RVN47"/>
      <c r="RVO47"/>
      <c r="RVP47"/>
      <c r="RVQ47"/>
      <c r="RVR47"/>
      <c r="RVS47"/>
      <c r="RVT47"/>
      <c r="RVU47"/>
      <c r="RVV47"/>
      <c r="RVW47"/>
      <c r="RVX47"/>
      <c r="RVY47"/>
      <c r="RVZ47"/>
      <c r="RWA47"/>
      <c r="RWB47"/>
      <c r="RWC47"/>
      <c r="RWD47"/>
      <c r="RWE47"/>
      <c r="RWF47"/>
      <c r="RWG47"/>
      <c r="RWH47"/>
      <c r="RWI47"/>
      <c r="RWJ47"/>
      <c r="RWK47"/>
      <c r="RWL47"/>
      <c r="RWM47"/>
      <c r="RWN47"/>
      <c r="RWO47"/>
      <c r="RWP47"/>
      <c r="RWQ47"/>
      <c r="RWR47"/>
      <c r="RWS47"/>
      <c r="RWT47"/>
      <c r="RWU47"/>
      <c r="RWV47"/>
      <c r="RWW47"/>
      <c r="RWX47"/>
      <c r="RWY47"/>
      <c r="RWZ47"/>
      <c r="RXA47"/>
      <c r="RXB47"/>
      <c r="RXC47"/>
      <c r="RXD47"/>
      <c r="RXE47"/>
      <c r="RXF47"/>
      <c r="RXG47"/>
      <c r="RXH47"/>
      <c r="RXI47"/>
      <c r="RXJ47"/>
      <c r="RXK47"/>
      <c r="RXL47"/>
      <c r="RXM47"/>
      <c r="RXN47"/>
      <c r="RXO47"/>
      <c r="RXP47"/>
      <c r="RXQ47"/>
      <c r="RXR47"/>
      <c r="RXS47"/>
      <c r="RXT47"/>
      <c r="RXU47"/>
      <c r="RXV47"/>
      <c r="RXW47"/>
      <c r="RXX47"/>
      <c r="RXY47"/>
      <c r="RXZ47"/>
      <c r="RYA47"/>
      <c r="RYB47"/>
      <c r="RYC47"/>
      <c r="RYD47"/>
      <c r="RYE47"/>
      <c r="RYF47"/>
      <c r="RYG47"/>
      <c r="RYH47"/>
      <c r="RYI47"/>
      <c r="RYJ47"/>
      <c r="RYK47"/>
      <c r="RYL47"/>
      <c r="RYM47"/>
      <c r="RYN47"/>
      <c r="RYO47"/>
      <c r="RYP47"/>
      <c r="RYQ47"/>
      <c r="RYR47"/>
      <c r="RYS47"/>
      <c r="RYT47"/>
      <c r="RYU47"/>
      <c r="RYV47"/>
      <c r="RYW47"/>
      <c r="RYX47"/>
      <c r="RYY47"/>
      <c r="RYZ47"/>
      <c r="RZA47"/>
      <c r="RZB47"/>
      <c r="RZC47"/>
      <c r="RZD47"/>
      <c r="RZE47"/>
      <c r="RZF47"/>
      <c r="RZG47"/>
      <c r="RZH47"/>
      <c r="RZI47"/>
      <c r="RZJ47"/>
      <c r="RZK47"/>
      <c r="RZL47"/>
      <c r="RZM47"/>
      <c r="RZN47"/>
      <c r="RZO47"/>
      <c r="RZP47"/>
      <c r="RZQ47"/>
      <c r="RZR47"/>
      <c r="RZS47"/>
      <c r="RZT47"/>
      <c r="RZU47"/>
      <c r="RZV47"/>
      <c r="RZW47"/>
      <c r="RZX47"/>
      <c r="RZY47"/>
      <c r="RZZ47"/>
      <c r="SAA47"/>
      <c r="SAB47"/>
      <c r="SAC47"/>
      <c r="SAD47"/>
      <c r="SAE47"/>
      <c r="SAF47"/>
      <c r="SAG47"/>
      <c r="SAH47"/>
      <c r="SAI47"/>
      <c r="SAJ47"/>
      <c r="SAK47"/>
      <c r="SAL47"/>
      <c r="SAM47"/>
      <c r="SAN47"/>
      <c r="SAO47"/>
      <c r="SAP47"/>
      <c r="SAQ47"/>
      <c r="SAR47"/>
      <c r="SAS47"/>
      <c r="SAT47"/>
      <c r="SAU47"/>
      <c r="SAV47"/>
      <c r="SAW47"/>
      <c r="SAX47"/>
      <c r="SAY47"/>
      <c r="SAZ47"/>
      <c r="SBA47"/>
      <c r="SBB47"/>
      <c r="SBC47"/>
      <c r="SBD47"/>
      <c r="SBE47"/>
      <c r="SBF47"/>
      <c r="SBG47"/>
      <c r="SBH47"/>
      <c r="SBI47"/>
      <c r="SBJ47"/>
      <c r="SBK47"/>
      <c r="SBL47"/>
      <c r="SBM47"/>
      <c r="SBN47"/>
      <c r="SBO47"/>
      <c r="SBP47"/>
      <c r="SBQ47"/>
      <c r="SBR47"/>
      <c r="SBS47"/>
      <c r="SBT47"/>
      <c r="SBU47"/>
      <c r="SBV47"/>
      <c r="SBW47"/>
      <c r="SBX47"/>
      <c r="SBY47"/>
      <c r="SBZ47"/>
      <c r="SCA47"/>
      <c r="SCB47"/>
      <c r="SCC47"/>
      <c r="SCD47"/>
      <c r="SCE47"/>
      <c r="SCF47"/>
      <c r="SCG47"/>
      <c r="SCH47"/>
      <c r="SCI47"/>
      <c r="SCJ47"/>
      <c r="SCK47"/>
      <c r="SCL47"/>
      <c r="SCM47"/>
      <c r="SCN47"/>
      <c r="SCO47"/>
      <c r="SCP47"/>
      <c r="SCQ47"/>
      <c r="SCR47"/>
      <c r="SCS47"/>
      <c r="SCT47"/>
      <c r="SCU47"/>
      <c r="SCV47"/>
      <c r="SCW47"/>
      <c r="SCX47"/>
      <c r="SCY47"/>
      <c r="SCZ47"/>
      <c r="SDA47"/>
      <c r="SDB47"/>
      <c r="SDC47"/>
      <c r="SDD47"/>
      <c r="SDE47"/>
      <c r="SDF47"/>
      <c r="SDG47"/>
      <c r="SDH47"/>
      <c r="SDI47"/>
      <c r="SDJ47"/>
      <c r="SDK47"/>
      <c r="SDL47"/>
      <c r="SDM47"/>
      <c r="SDN47"/>
      <c r="SDO47"/>
      <c r="SDP47"/>
      <c r="SDQ47"/>
      <c r="SDR47"/>
      <c r="SDS47"/>
      <c r="SDT47"/>
      <c r="SDU47"/>
      <c r="SDV47"/>
      <c r="SDW47"/>
      <c r="SDX47"/>
      <c r="SDY47"/>
      <c r="SDZ47"/>
      <c r="SEA47"/>
      <c r="SEB47"/>
      <c r="SEC47"/>
      <c r="SED47"/>
      <c r="SEE47"/>
      <c r="SEF47"/>
      <c r="SEG47"/>
      <c r="SEH47"/>
      <c r="SEI47"/>
      <c r="SEJ47"/>
      <c r="SEK47"/>
      <c r="SEL47"/>
      <c r="SEM47"/>
      <c r="SEN47"/>
      <c r="SEO47"/>
      <c r="SEP47"/>
      <c r="SEQ47"/>
      <c r="SER47"/>
      <c r="SES47"/>
      <c r="SET47"/>
      <c r="SEU47"/>
      <c r="SEV47"/>
      <c r="SEW47"/>
      <c r="SEX47"/>
      <c r="SEY47"/>
      <c r="SEZ47"/>
      <c r="SFA47"/>
      <c r="SFB47"/>
      <c r="SFC47"/>
      <c r="SFD47"/>
      <c r="SFE47"/>
      <c r="SFF47"/>
      <c r="SFG47"/>
      <c r="SFH47"/>
      <c r="SFI47"/>
      <c r="SFJ47"/>
      <c r="SFK47"/>
      <c r="SFL47"/>
      <c r="SFM47"/>
      <c r="SFN47"/>
      <c r="SFO47"/>
      <c r="SFP47"/>
      <c r="SFQ47"/>
      <c r="SFR47"/>
      <c r="SFS47"/>
      <c r="SFT47"/>
      <c r="SFU47"/>
      <c r="SFV47"/>
      <c r="SFW47"/>
      <c r="SFX47"/>
      <c r="SFY47"/>
      <c r="SFZ47"/>
      <c r="SGA47"/>
      <c r="SGB47"/>
      <c r="SGC47"/>
      <c r="SGD47"/>
      <c r="SGE47"/>
      <c r="SGF47"/>
      <c r="SGG47"/>
      <c r="SGH47"/>
      <c r="SGI47"/>
      <c r="SGJ47"/>
      <c r="SGK47"/>
      <c r="SGL47"/>
      <c r="SGM47"/>
      <c r="SGN47"/>
      <c r="SGO47"/>
      <c r="SGP47"/>
      <c r="SGQ47"/>
      <c r="SGR47"/>
      <c r="SGS47"/>
      <c r="SGT47"/>
      <c r="SGU47"/>
      <c r="SGV47"/>
      <c r="SGW47"/>
      <c r="SGX47"/>
      <c r="SGY47"/>
      <c r="SGZ47"/>
      <c r="SHA47"/>
      <c r="SHB47"/>
      <c r="SHC47"/>
      <c r="SHD47"/>
      <c r="SHE47"/>
      <c r="SHF47"/>
      <c r="SHG47"/>
      <c r="SHH47"/>
      <c r="SHI47"/>
      <c r="SHJ47"/>
      <c r="SHK47"/>
      <c r="SHL47"/>
      <c r="SHM47"/>
      <c r="SHN47"/>
      <c r="SHO47"/>
      <c r="SHP47"/>
      <c r="SHQ47"/>
      <c r="SHR47"/>
      <c r="SHS47"/>
      <c r="SHT47"/>
      <c r="SHU47"/>
      <c r="SHV47"/>
      <c r="SHW47"/>
      <c r="SHX47"/>
      <c r="SHY47"/>
      <c r="SHZ47"/>
      <c r="SIA47"/>
      <c r="SIB47"/>
      <c r="SIC47"/>
      <c r="SID47"/>
      <c r="SIE47"/>
      <c r="SIF47"/>
      <c r="SIG47"/>
      <c r="SIH47"/>
      <c r="SII47"/>
      <c r="SIJ47"/>
      <c r="SIK47"/>
      <c r="SIL47"/>
      <c r="SIM47"/>
      <c r="SIN47"/>
      <c r="SIO47"/>
      <c r="SIP47"/>
      <c r="SIQ47"/>
      <c r="SIR47"/>
      <c r="SIS47"/>
      <c r="SIT47"/>
      <c r="SIU47"/>
      <c r="SIV47"/>
      <c r="SIW47"/>
      <c r="SIX47"/>
      <c r="SIY47"/>
      <c r="SIZ47"/>
      <c r="SJA47"/>
      <c r="SJB47"/>
      <c r="SJC47"/>
      <c r="SJD47"/>
      <c r="SJE47"/>
      <c r="SJF47"/>
      <c r="SJG47"/>
      <c r="SJH47"/>
      <c r="SJI47"/>
      <c r="SJJ47"/>
      <c r="SJK47"/>
      <c r="SJL47"/>
      <c r="SJM47"/>
      <c r="SJN47"/>
      <c r="SJO47"/>
      <c r="SJP47"/>
      <c r="SJQ47"/>
      <c r="SJR47"/>
      <c r="SJS47"/>
      <c r="SJT47"/>
      <c r="SJU47"/>
      <c r="SJV47"/>
      <c r="SJW47"/>
      <c r="SJX47"/>
      <c r="SJY47"/>
      <c r="SJZ47"/>
      <c r="SKA47"/>
      <c r="SKB47"/>
      <c r="SKC47"/>
      <c r="SKD47"/>
      <c r="SKE47"/>
      <c r="SKF47"/>
      <c r="SKG47"/>
      <c r="SKH47"/>
      <c r="SKI47"/>
      <c r="SKJ47"/>
      <c r="SKK47"/>
      <c r="SKL47"/>
      <c r="SKM47"/>
      <c r="SKN47"/>
      <c r="SKO47"/>
      <c r="SKP47"/>
      <c r="SKQ47"/>
      <c r="SKR47"/>
      <c r="SKS47"/>
      <c r="SKT47"/>
      <c r="SKU47"/>
      <c r="SKV47"/>
      <c r="SKW47"/>
      <c r="SKX47"/>
      <c r="SKY47"/>
      <c r="SKZ47"/>
      <c r="SLA47"/>
      <c r="SLB47"/>
      <c r="SLC47"/>
      <c r="SLD47"/>
      <c r="SLE47"/>
      <c r="SLF47"/>
      <c r="SLG47"/>
      <c r="SLH47"/>
      <c r="SLI47"/>
      <c r="SLJ47"/>
      <c r="SLK47"/>
      <c r="SLL47"/>
      <c r="SLM47"/>
      <c r="SLN47"/>
      <c r="SLO47"/>
      <c r="SLP47"/>
      <c r="SLQ47"/>
      <c r="SLR47"/>
      <c r="SLS47"/>
      <c r="SLT47"/>
      <c r="SLU47"/>
      <c r="SLV47"/>
      <c r="SLW47"/>
      <c r="SLX47"/>
      <c r="SLY47"/>
      <c r="SLZ47"/>
      <c r="SMA47"/>
      <c r="SMB47"/>
      <c r="SMC47"/>
      <c r="SMD47"/>
      <c r="SME47"/>
      <c r="SMF47"/>
      <c r="SMG47"/>
      <c r="SMH47"/>
      <c r="SMI47"/>
      <c r="SMJ47"/>
      <c r="SMK47"/>
      <c r="SML47"/>
      <c r="SMM47"/>
      <c r="SMN47"/>
      <c r="SMO47"/>
      <c r="SMP47"/>
      <c r="SMQ47"/>
      <c r="SMR47"/>
      <c r="SMS47"/>
      <c r="SMT47"/>
      <c r="SMU47"/>
      <c r="SMV47"/>
      <c r="SMW47"/>
      <c r="SMX47"/>
      <c r="SMY47"/>
      <c r="SMZ47"/>
      <c r="SNA47"/>
      <c r="SNB47"/>
      <c r="SNC47"/>
      <c r="SND47"/>
      <c r="SNE47"/>
      <c r="SNF47"/>
      <c r="SNG47"/>
      <c r="SNH47"/>
      <c r="SNI47"/>
      <c r="SNJ47"/>
      <c r="SNK47"/>
      <c r="SNL47"/>
      <c r="SNM47"/>
      <c r="SNN47"/>
      <c r="SNO47"/>
      <c r="SNP47"/>
      <c r="SNQ47"/>
      <c r="SNR47"/>
      <c r="SNS47"/>
      <c r="SNT47"/>
      <c r="SNU47"/>
      <c r="SNV47"/>
      <c r="SNW47"/>
      <c r="SNX47"/>
      <c r="SNY47"/>
      <c r="SNZ47"/>
      <c r="SOA47"/>
      <c r="SOB47"/>
      <c r="SOC47"/>
      <c r="SOD47"/>
      <c r="SOE47"/>
      <c r="SOF47"/>
      <c r="SOG47"/>
      <c r="SOH47"/>
      <c r="SOI47"/>
      <c r="SOJ47"/>
      <c r="SOK47"/>
      <c r="SOL47"/>
      <c r="SOM47"/>
      <c r="SON47"/>
      <c r="SOO47"/>
      <c r="SOP47"/>
      <c r="SOQ47"/>
      <c r="SOR47"/>
      <c r="SOS47"/>
      <c r="SOT47"/>
      <c r="SOU47"/>
      <c r="SOV47"/>
      <c r="SOW47"/>
      <c r="SOX47"/>
      <c r="SOY47"/>
      <c r="SOZ47"/>
      <c r="SPA47"/>
      <c r="SPB47"/>
      <c r="SPC47"/>
      <c r="SPD47"/>
      <c r="SPE47"/>
      <c r="SPF47"/>
      <c r="SPG47"/>
      <c r="SPH47"/>
      <c r="SPI47"/>
      <c r="SPJ47"/>
      <c r="SPK47"/>
      <c r="SPL47"/>
      <c r="SPM47"/>
      <c r="SPN47"/>
      <c r="SPO47"/>
      <c r="SPP47"/>
      <c r="SPQ47"/>
      <c r="SPR47"/>
      <c r="SPS47"/>
      <c r="SPT47"/>
      <c r="SPU47"/>
      <c r="SPV47"/>
      <c r="SPW47"/>
      <c r="SPX47"/>
      <c r="SPY47"/>
      <c r="SPZ47"/>
      <c r="SQA47"/>
      <c r="SQB47"/>
      <c r="SQC47"/>
      <c r="SQD47"/>
      <c r="SQE47"/>
      <c r="SQF47"/>
      <c r="SQG47"/>
      <c r="SQH47"/>
      <c r="SQI47"/>
      <c r="SQJ47"/>
      <c r="SQK47"/>
      <c r="SQL47"/>
      <c r="SQM47"/>
      <c r="SQN47"/>
      <c r="SQO47"/>
      <c r="SQP47"/>
      <c r="SQQ47"/>
      <c r="SQR47"/>
      <c r="SQS47"/>
      <c r="SQT47"/>
      <c r="SQU47"/>
      <c r="SQV47"/>
      <c r="SQW47"/>
      <c r="SQX47"/>
      <c r="SQY47"/>
      <c r="SQZ47"/>
      <c r="SRA47"/>
      <c r="SRB47"/>
      <c r="SRC47"/>
      <c r="SRD47"/>
      <c r="SRE47"/>
      <c r="SRF47"/>
      <c r="SRG47"/>
      <c r="SRH47"/>
      <c r="SRI47"/>
      <c r="SRJ47"/>
      <c r="SRK47"/>
      <c r="SRL47"/>
      <c r="SRM47"/>
      <c r="SRN47"/>
      <c r="SRO47"/>
      <c r="SRP47"/>
      <c r="SRQ47"/>
      <c r="SRR47"/>
      <c r="SRS47"/>
      <c r="SRT47"/>
      <c r="SRU47"/>
      <c r="SRV47"/>
      <c r="SRW47"/>
      <c r="SRX47"/>
      <c r="SRY47"/>
      <c r="SRZ47"/>
      <c r="SSA47"/>
      <c r="SSB47"/>
      <c r="SSC47"/>
      <c r="SSD47"/>
      <c r="SSE47"/>
      <c r="SSF47"/>
      <c r="SSG47"/>
      <c r="SSH47"/>
      <c r="SSI47"/>
      <c r="SSJ47"/>
      <c r="SSK47"/>
      <c r="SSL47"/>
      <c r="SSM47"/>
      <c r="SSN47"/>
      <c r="SSO47"/>
      <c r="SSP47"/>
      <c r="SSQ47"/>
      <c r="SSR47"/>
      <c r="SSS47"/>
      <c r="SST47"/>
      <c r="SSU47"/>
      <c r="SSV47"/>
      <c r="SSW47"/>
      <c r="SSX47"/>
      <c r="SSY47"/>
      <c r="SSZ47"/>
      <c r="STA47"/>
      <c r="STB47"/>
      <c r="STC47"/>
      <c r="STD47"/>
      <c r="STE47"/>
      <c r="STF47"/>
      <c r="STG47"/>
      <c r="STH47"/>
      <c r="STI47"/>
      <c r="STJ47"/>
      <c r="STK47"/>
      <c r="STL47"/>
      <c r="STM47"/>
      <c r="STN47"/>
      <c r="STO47"/>
      <c r="STP47"/>
      <c r="STQ47"/>
      <c r="STR47"/>
      <c r="STS47"/>
      <c r="STT47"/>
      <c r="STU47"/>
      <c r="STV47"/>
      <c r="STW47"/>
      <c r="STX47"/>
      <c r="STY47"/>
      <c r="STZ47"/>
      <c r="SUA47"/>
      <c r="SUB47"/>
      <c r="SUC47"/>
      <c r="SUD47"/>
      <c r="SUE47"/>
      <c r="SUF47"/>
      <c r="SUG47"/>
      <c r="SUH47"/>
      <c r="SUI47"/>
      <c r="SUJ47"/>
      <c r="SUK47"/>
      <c r="SUL47"/>
      <c r="SUM47"/>
      <c r="SUN47"/>
      <c r="SUO47"/>
      <c r="SUP47"/>
      <c r="SUQ47"/>
      <c r="SUR47"/>
      <c r="SUS47"/>
      <c r="SUT47"/>
      <c r="SUU47"/>
      <c r="SUV47"/>
      <c r="SUW47"/>
      <c r="SUX47"/>
      <c r="SUY47"/>
      <c r="SUZ47"/>
      <c r="SVA47"/>
      <c r="SVB47"/>
      <c r="SVC47"/>
      <c r="SVD47"/>
      <c r="SVE47"/>
      <c r="SVF47"/>
      <c r="SVG47"/>
      <c r="SVH47"/>
      <c r="SVI47"/>
      <c r="SVJ47"/>
      <c r="SVK47"/>
      <c r="SVL47"/>
      <c r="SVM47"/>
      <c r="SVN47"/>
      <c r="SVO47"/>
      <c r="SVP47"/>
      <c r="SVQ47"/>
      <c r="SVR47"/>
      <c r="SVS47"/>
      <c r="SVT47"/>
      <c r="SVU47"/>
      <c r="SVV47"/>
      <c r="SVW47"/>
      <c r="SVX47"/>
      <c r="SVY47"/>
      <c r="SVZ47"/>
      <c r="SWA47"/>
      <c r="SWB47"/>
      <c r="SWC47"/>
      <c r="SWD47"/>
      <c r="SWE47"/>
      <c r="SWF47"/>
      <c r="SWG47"/>
      <c r="SWH47"/>
      <c r="SWI47"/>
      <c r="SWJ47"/>
      <c r="SWK47"/>
      <c r="SWL47"/>
      <c r="SWM47"/>
      <c r="SWN47"/>
      <c r="SWO47"/>
      <c r="SWP47"/>
      <c r="SWQ47"/>
      <c r="SWR47"/>
      <c r="SWS47"/>
      <c r="SWT47"/>
      <c r="SWU47"/>
      <c r="SWV47"/>
      <c r="SWW47"/>
      <c r="SWX47"/>
      <c r="SWY47"/>
      <c r="SWZ47"/>
      <c r="SXA47"/>
      <c r="SXB47"/>
      <c r="SXC47"/>
      <c r="SXD47"/>
      <c r="SXE47"/>
      <c r="SXF47"/>
      <c r="SXG47"/>
      <c r="SXH47"/>
      <c r="SXI47"/>
      <c r="SXJ47"/>
      <c r="SXK47"/>
      <c r="SXL47"/>
      <c r="SXM47"/>
      <c r="SXN47"/>
      <c r="SXO47"/>
      <c r="SXP47"/>
      <c r="SXQ47"/>
      <c r="SXR47"/>
      <c r="SXS47"/>
      <c r="SXT47"/>
      <c r="SXU47"/>
      <c r="SXV47"/>
      <c r="SXW47"/>
      <c r="SXX47"/>
      <c r="SXY47"/>
      <c r="SXZ47"/>
      <c r="SYA47"/>
      <c r="SYB47"/>
      <c r="SYC47"/>
      <c r="SYD47"/>
      <c r="SYE47"/>
      <c r="SYF47"/>
      <c r="SYG47"/>
      <c r="SYH47"/>
      <c r="SYI47"/>
      <c r="SYJ47"/>
      <c r="SYK47"/>
      <c r="SYL47"/>
      <c r="SYM47"/>
      <c r="SYN47"/>
      <c r="SYO47"/>
      <c r="SYP47"/>
      <c r="SYQ47"/>
      <c r="SYR47"/>
      <c r="SYS47"/>
      <c r="SYT47"/>
      <c r="SYU47"/>
      <c r="SYV47"/>
      <c r="SYW47"/>
      <c r="SYX47"/>
      <c r="SYY47"/>
      <c r="SYZ47"/>
      <c r="SZA47"/>
      <c r="SZB47"/>
      <c r="SZC47"/>
      <c r="SZD47"/>
      <c r="SZE47"/>
      <c r="SZF47"/>
      <c r="SZG47"/>
      <c r="SZH47"/>
      <c r="SZI47"/>
      <c r="SZJ47"/>
      <c r="SZK47"/>
      <c r="SZL47"/>
      <c r="SZM47"/>
      <c r="SZN47"/>
      <c r="SZO47"/>
      <c r="SZP47"/>
      <c r="SZQ47"/>
      <c r="SZR47"/>
      <c r="SZS47"/>
      <c r="SZT47"/>
      <c r="SZU47"/>
      <c r="SZV47"/>
      <c r="SZW47"/>
      <c r="SZX47"/>
      <c r="SZY47"/>
      <c r="SZZ47"/>
      <c r="TAA47"/>
      <c r="TAB47"/>
      <c r="TAC47"/>
      <c r="TAD47"/>
      <c r="TAE47"/>
      <c r="TAF47"/>
      <c r="TAG47"/>
      <c r="TAH47"/>
      <c r="TAI47"/>
      <c r="TAJ47"/>
      <c r="TAK47"/>
      <c r="TAL47"/>
      <c r="TAM47"/>
      <c r="TAN47"/>
      <c r="TAO47"/>
      <c r="TAP47"/>
      <c r="TAQ47"/>
      <c r="TAR47"/>
      <c r="TAS47"/>
      <c r="TAT47"/>
      <c r="TAU47"/>
      <c r="TAV47"/>
      <c r="TAW47"/>
      <c r="TAX47"/>
      <c r="TAY47"/>
      <c r="TAZ47"/>
      <c r="TBA47"/>
      <c r="TBB47"/>
      <c r="TBC47"/>
      <c r="TBD47"/>
      <c r="TBE47"/>
      <c r="TBF47"/>
      <c r="TBG47"/>
      <c r="TBH47"/>
      <c r="TBI47"/>
      <c r="TBJ47"/>
      <c r="TBK47"/>
      <c r="TBL47"/>
      <c r="TBM47"/>
      <c r="TBN47"/>
      <c r="TBO47"/>
      <c r="TBP47"/>
      <c r="TBQ47"/>
      <c r="TBR47"/>
      <c r="TBS47"/>
      <c r="TBT47"/>
      <c r="TBU47"/>
      <c r="TBV47"/>
      <c r="TBW47"/>
      <c r="TBX47"/>
      <c r="TBY47"/>
      <c r="TBZ47"/>
      <c r="TCA47"/>
      <c r="TCB47"/>
      <c r="TCC47"/>
      <c r="TCD47"/>
      <c r="TCE47"/>
      <c r="TCF47"/>
      <c r="TCG47"/>
      <c r="TCH47"/>
      <c r="TCI47"/>
      <c r="TCJ47"/>
      <c r="TCK47"/>
      <c r="TCL47"/>
      <c r="TCM47"/>
      <c r="TCN47"/>
      <c r="TCO47"/>
      <c r="TCP47"/>
      <c r="TCQ47"/>
      <c r="TCR47"/>
      <c r="TCS47"/>
      <c r="TCT47"/>
      <c r="TCU47"/>
      <c r="TCV47"/>
      <c r="TCW47"/>
      <c r="TCX47"/>
      <c r="TCY47"/>
      <c r="TCZ47"/>
      <c r="TDA47"/>
      <c r="TDB47"/>
      <c r="TDC47"/>
      <c r="TDD47"/>
      <c r="TDE47"/>
      <c r="TDF47"/>
      <c r="TDG47"/>
      <c r="TDH47"/>
      <c r="TDI47"/>
      <c r="TDJ47"/>
      <c r="TDK47"/>
      <c r="TDL47"/>
      <c r="TDM47"/>
      <c r="TDN47"/>
      <c r="TDO47"/>
      <c r="TDP47"/>
      <c r="TDQ47"/>
      <c r="TDR47"/>
      <c r="TDS47"/>
      <c r="TDT47"/>
      <c r="TDU47"/>
      <c r="TDV47"/>
      <c r="TDW47"/>
      <c r="TDX47"/>
      <c r="TDY47"/>
      <c r="TDZ47"/>
      <c r="TEA47"/>
      <c r="TEB47"/>
      <c r="TEC47"/>
      <c r="TED47"/>
      <c r="TEE47"/>
      <c r="TEF47"/>
      <c r="TEG47"/>
      <c r="TEH47"/>
      <c r="TEI47"/>
      <c r="TEJ47"/>
      <c r="TEK47"/>
      <c r="TEL47"/>
      <c r="TEM47"/>
      <c r="TEN47"/>
      <c r="TEO47"/>
      <c r="TEP47"/>
      <c r="TEQ47"/>
      <c r="TER47"/>
      <c r="TES47"/>
      <c r="TET47"/>
      <c r="TEU47"/>
      <c r="TEV47"/>
      <c r="TEW47"/>
      <c r="TEX47"/>
      <c r="TEY47"/>
      <c r="TEZ47"/>
      <c r="TFA47"/>
      <c r="TFB47"/>
      <c r="TFC47"/>
      <c r="TFD47"/>
      <c r="TFE47"/>
      <c r="TFF47"/>
      <c r="TFG47"/>
      <c r="TFH47"/>
      <c r="TFI47"/>
      <c r="TFJ47"/>
      <c r="TFK47"/>
      <c r="TFL47"/>
      <c r="TFM47"/>
      <c r="TFN47"/>
      <c r="TFO47"/>
      <c r="TFP47"/>
      <c r="TFQ47"/>
      <c r="TFR47"/>
      <c r="TFS47"/>
      <c r="TFT47"/>
      <c r="TFU47"/>
      <c r="TFV47"/>
      <c r="TFW47"/>
      <c r="TFX47"/>
      <c r="TFY47"/>
      <c r="TFZ47"/>
      <c r="TGA47"/>
      <c r="TGB47"/>
      <c r="TGC47"/>
      <c r="TGD47"/>
      <c r="TGE47"/>
      <c r="TGF47"/>
      <c r="TGG47"/>
      <c r="TGH47"/>
      <c r="TGI47"/>
      <c r="TGJ47"/>
      <c r="TGK47"/>
      <c r="TGL47"/>
      <c r="TGM47"/>
      <c r="TGN47"/>
      <c r="TGO47"/>
      <c r="TGP47"/>
      <c r="TGQ47"/>
      <c r="TGR47"/>
      <c r="TGS47"/>
      <c r="TGT47"/>
      <c r="TGU47"/>
      <c r="TGV47"/>
      <c r="TGW47"/>
      <c r="TGX47"/>
      <c r="TGY47"/>
      <c r="TGZ47"/>
      <c r="THA47"/>
      <c r="THB47"/>
      <c r="THC47"/>
      <c r="THD47"/>
      <c r="THE47"/>
      <c r="THF47"/>
      <c r="THG47"/>
      <c r="THH47"/>
      <c r="THI47"/>
      <c r="THJ47"/>
      <c r="THK47"/>
      <c r="THL47"/>
      <c r="THM47"/>
      <c r="THN47"/>
      <c r="THO47"/>
      <c r="THP47"/>
      <c r="THQ47"/>
      <c r="THR47"/>
      <c r="THS47"/>
      <c r="THT47"/>
      <c r="THU47"/>
      <c r="THV47"/>
      <c r="THW47"/>
      <c r="THX47"/>
      <c r="THY47"/>
      <c r="THZ47"/>
      <c r="TIA47"/>
      <c r="TIB47"/>
      <c r="TIC47"/>
      <c r="TID47"/>
      <c r="TIE47"/>
      <c r="TIF47"/>
      <c r="TIG47"/>
      <c r="TIH47"/>
      <c r="TII47"/>
      <c r="TIJ47"/>
      <c r="TIK47"/>
      <c r="TIL47"/>
      <c r="TIM47"/>
      <c r="TIN47"/>
      <c r="TIO47"/>
      <c r="TIP47"/>
      <c r="TIQ47"/>
      <c r="TIR47"/>
      <c r="TIS47"/>
      <c r="TIT47"/>
      <c r="TIU47"/>
      <c r="TIV47"/>
      <c r="TIW47"/>
      <c r="TIX47"/>
      <c r="TIY47"/>
      <c r="TIZ47"/>
      <c r="TJA47"/>
      <c r="TJB47"/>
      <c r="TJC47"/>
      <c r="TJD47"/>
      <c r="TJE47"/>
      <c r="TJF47"/>
      <c r="TJG47"/>
      <c r="TJH47"/>
      <c r="TJI47"/>
      <c r="TJJ47"/>
      <c r="TJK47"/>
      <c r="TJL47"/>
      <c r="TJM47"/>
      <c r="TJN47"/>
      <c r="TJO47"/>
      <c r="TJP47"/>
      <c r="TJQ47"/>
      <c r="TJR47"/>
      <c r="TJS47"/>
      <c r="TJT47"/>
      <c r="TJU47"/>
      <c r="TJV47"/>
      <c r="TJW47"/>
      <c r="TJX47"/>
      <c r="TJY47"/>
      <c r="TJZ47"/>
      <c r="TKA47"/>
      <c r="TKB47"/>
      <c r="TKC47"/>
      <c r="TKD47"/>
      <c r="TKE47"/>
      <c r="TKF47"/>
      <c r="TKG47"/>
      <c r="TKH47"/>
      <c r="TKI47"/>
      <c r="TKJ47"/>
      <c r="TKK47"/>
      <c r="TKL47"/>
      <c r="TKM47"/>
      <c r="TKN47"/>
      <c r="TKO47"/>
      <c r="TKP47"/>
      <c r="TKQ47"/>
      <c r="TKR47"/>
      <c r="TKS47"/>
      <c r="TKT47"/>
      <c r="TKU47"/>
      <c r="TKV47"/>
      <c r="TKW47"/>
      <c r="TKX47"/>
      <c r="TKY47"/>
      <c r="TKZ47"/>
      <c r="TLA47"/>
      <c r="TLB47"/>
      <c r="TLC47"/>
      <c r="TLD47"/>
      <c r="TLE47"/>
      <c r="TLF47"/>
      <c r="TLG47"/>
      <c r="TLH47"/>
      <c r="TLI47"/>
      <c r="TLJ47"/>
      <c r="TLK47"/>
      <c r="TLL47"/>
      <c r="TLM47"/>
      <c r="TLN47"/>
      <c r="TLO47"/>
      <c r="TLP47"/>
      <c r="TLQ47"/>
      <c r="TLR47"/>
      <c r="TLS47"/>
      <c r="TLT47"/>
      <c r="TLU47"/>
      <c r="TLV47"/>
      <c r="TLW47"/>
      <c r="TLX47"/>
      <c r="TLY47"/>
      <c r="TLZ47"/>
      <c r="TMA47"/>
      <c r="TMB47"/>
      <c r="TMC47"/>
      <c r="TMD47"/>
      <c r="TME47"/>
      <c r="TMF47"/>
      <c r="TMG47"/>
      <c r="TMH47"/>
      <c r="TMI47"/>
      <c r="TMJ47"/>
      <c r="TMK47"/>
      <c r="TML47"/>
      <c r="TMM47"/>
      <c r="TMN47"/>
      <c r="TMO47"/>
      <c r="TMP47"/>
      <c r="TMQ47"/>
      <c r="TMR47"/>
      <c r="TMS47"/>
      <c r="TMT47"/>
      <c r="TMU47"/>
      <c r="TMV47"/>
      <c r="TMW47"/>
      <c r="TMX47"/>
      <c r="TMY47"/>
      <c r="TMZ47"/>
      <c r="TNA47"/>
      <c r="TNB47"/>
      <c r="TNC47"/>
      <c r="TND47"/>
      <c r="TNE47"/>
      <c r="TNF47"/>
      <c r="TNG47"/>
      <c r="TNH47"/>
      <c r="TNI47"/>
      <c r="TNJ47"/>
      <c r="TNK47"/>
      <c r="TNL47"/>
      <c r="TNM47"/>
      <c r="TNN47"/>
      <c r="TNO47"/>
      <c r="TNP47"/>
      <c r="TNQ47"/>
      <c r="TNR47"/>
      <c r="TNS47"/>
      <c r="TNT47"/>
      <c r="TNU47"/>
      <c r="TNV47"/>
      <c r="TNW47"/>
      <c r="TNX47"/>
      <c r="TNY47"/>
      <c r="TNZ47"/>
      <c r="TOA47"/>
      <c r="TOB47"/>
      <c r="TOC47"/>
      <c r="TOD47"/>
      <c r="TOE47"/>
      <c r="TOF47"/>
      <c r="TOG47"/>
      <c r="TOH47"/>
      <c r="TOI47"/>
      <c r="TOJ47"/>
      <c r="TOK47"/>
      <c r="TOL47"/>
      <c r="TOM47"/>
      <c r="TON47"/>
      <c r="TOO47"/>
      <c r="TOP47"/>
      <c r="TOQ47"/>
      <c r="TOR47"/>
      <c r="TOS47"/>
      <c r="TOT47"/>
      <c r="TOU47"/>
      <c r="TOV47"/>
      <c r="TOW47"/>
      <c r="TOX47"/>
      <c r="TOY47"/>
      <c r="TOZ47"/>
      <c r="TPA47"/>
      <c r="TPB47"/>
      <c r="TPC47"/>
      <c r="TPD47"/>
      <c r="TPE47"/>
      <c r="TPF47"/>
      <c r="TPG47"/>
      <c r="TPH47"/>
      <c r="TPI47"/>
      <c r="TPJ47"/>
      <c r="TPK47"/>
      <c r="TPL47"/>
      <c r="TPM47"/>
      <c r="TPN47"/>
      <c r="TPO47"/>
      <c r="TPP47"/>
      <c r="TPQ47"/>
      <c r="TPR47"/>
      <c r="TPS47"/>
      <c r="TPT47"/>
      <c r="TPU47"/>
      <c r="TPV47"/>
      <c r="TPW47"/>
      <c r="TPX47"/>
      <c r="TPY47"/>
      <c r="TPZ47"/>
      <c r="TQA47"/>
      <c r="TQB47"/>
      <c r="TQC47"/>
      <c r="TQD47"/>
      <c r="TQE47"/>
      <c r="TQF47"/>
      <c r="TQG47"/>
      <c r="TQH47"/>
      <c r="TQI47"/>
      <c r="TQJ47"/>
      <c r="TQK47"/>
      <c r="TQL47"/>
      <c r="TQM47"/>
      <c r="TQN47"/>
      <c r="TQO47"/>
      <c r="TQP47"/>
      <c r="TQQ47"/>
      <c r="TQR47"/>
      <c r="TQS47"/>
      <c r="TQT47"/>
      <c r="TQU47"/>
      <c r="TQV47"/>
      <c r="TQW47"/>
      <c r="TQX47"/>
      <c r="TQY47"/>
      <c r="TQZ47"/>
      <c r="TRA47"/>
      <c r="TRB47"/>
      <c r="TRC47"/>
      <c r="TRD47"/>
      <c r="TRE47"/>
      <c r="TRF47"/>
      <c r="TRG47"/>
      <c r="TRH47"/>
      <c r="TRI47"/>
      <c r="TRJ47"/>
      <c r="TRK47"/>
      <c r="TRL47"/>
      <c r="TRM47"/>
      <c r="TRN47"/>
      <c r="TRO47"/>
      <c r="TRP47"/>
      <c r="TRQ47"/>
      <c r="TRR47"/>
      <c r="TRS47"/>
      <c r="TRT47"/>
      <c r="TRU47"/>
      <c r="TRV47"/>
      <c r="TRW47"/>
      <c r="TRX47"/>
      <c r="TRY47"/>
      <c r="TRZ47"/>
      <c r="TSA47"/>
      <c r="TSB47"/>
      <c r="TSC47"/>
      <c r="TSD47"/>
      <c r="TSE47"/>
      <c r="TSF47"/>
      <c r="TSG47"/>
      <c r="TSH47"/>
      <c r="TSI47"/>
      <c r="TSJ47"/>
      <c r="TSK47"/>
      <c r="TSL47"/>
      <c r="TSM47"/>
      <c r="TSN47"/>
      <c r="TSO47"/>
      <c r="TSP47"/>
      <c r="TSQ47"/>
      <c r="TSR47"/>
      <c r="TSS47"/>
      <c r="TST47"/>
      <c r="TSU47"/>
      <c r="TSV47"/>
      <c r="TSW47"/>
      <c r="TSX47"/>
      <c r="TSY47"/>
      <c r="TSZ47"/>
      <c r="TTA47"/>
      <c r="TTB47"/>
      <c r="TTC47"/>
      <c r="TTD47"/>
      <c r="TTE47"/>
      <c r="TTF47"/>
      <c r="TTG47"/>
      <c r="TTH47"/>
      <c r="TTI47"/>
      <c r="TTJ47"/>
      <c r="TTK47"/>
      <c r="TTL47"/>
      <c r="TTM47"/>
      <c r="TTN47"/>
      <c r="TTO47"/>
      <c r="TTP47"/>
      <c r="TTQ47"/>
      <c r="TTR47"/>
      <c r="TTS47"/>
      <c r="TTT47"/>
      <c r="TTU47"/>
      <c r="TTV47"/>
      <c r="TTW47"/>
      <c r="TTX47"/>
      <c r="TTY47"/>
      <c r="TTZ47"/>
      <c r="TUA47"/>
      <c r="TUB47"/>
      <c r="TUC47"/>
      <c r="TUD47"/>
      <c r="TUE47"/>
      <c r="TUF47"/>
      <c r="TUG47"/>
      <c r="TUH47"/>
      <c r="TUI47"/>
      <c r="TUJ47"/>
      <c r="TUK47"/>
      <c r="TUL47"/>
      <c r="TUM47"/>
      <c r="TUN47"/>
      <c r="TUO47"/>
      <c r="TUP47"/>
      <c r="TUQ47"/>
      <c r="TUR47"/>
      <c r="TUS47"/>
      <c r="TUT47"/>
      <c r="TUU47"/>
      <c r="TUV47"/>
      <c r="TUW47"/>
      <c r="TUX47"/>
      <c r="TUY47"/>
      <c r="TUZ47"/>
      <c r="TVA47"/>
      <c r="TVB47"/>
      <c r="TVC47"/>
      <c r="TVD47"/>
      <c r="TVE47"/>
      <c r="TVF47"/>
      <c r="TVG47"/>
      <c r="TVH47"/>
      <c r="TVI47"/>
      <c r="TVJ47"/>
      <c r="TVK47"/>
      <c r="TVL47"/>
      <c r="TVM47"/>
      <c r="TVN47"/>
      <c r="TVO47"/>
      <c r="TVP47"/>
      <c r="TVQ47"/>
      <c r="TVR47"/>
      <c r="TVS47"/>
      <c r="TVT47"/>
      <c r="TVU47"/>
      <c r="TVV47"/>
      <c r="TVW47"/>
      <c r="TVX47"/>
      <c r="TVY47"/>
      <c r="TVZ47"/>
      <c r="TWA47"/>
      <c r="TWB47"/>
      <c r="TWC47"/>
      <c r="TWD47"/>
      <c r="TWE47"/>
      <c r="TWF47"/>
      <c r="TWG47"/>
      <c r="TWH47"/>
      <c r="TWI47"/>
      <c r="TWJ47"/>
      <c r="TWK47"/>
      <c r="TWL47"/>
      <c r="TWM47"/>
      <c r="TWN47"/>
      <c r="TWO47"/>
      <c r="TWP47"/>
      <c r="TWQ47"/>
      <c r="TWR47"/>
      <c r="TWS47"/>
      <c r="TWT47"/>
      <c r="TWU47"/>
      <c r="TWV47"/>
      <c r="TWW47"/>
      <c r="TWX47"/>
      <c r="TWY47"/>
      <c r="TWZ47"/>
      <c r="TXA47"/>
      <c r="TXB47"/>
      <c r="TXC47"/>
      <c r="TXD47"/>
      <c r="TXE47"/>
      <c r="TXF47"/>
      <c r="TXG47"/>
      <c r="TXH47"/>
      <c r="TXI47"/>
      <c r="TXJ47"/>
      <c r="TXK47"/>
      <c r="TXL47"/>
      <c r="TXM47"/>
      <c r="TXN47"/>
      <c r="TXO47"/>
      <c r="TXP47"/>
      <c r="TXQ47"/>
      <c r="TXR47"/>
      <c r="TXS47"/>
      <c r="TXT47"/>
      <c r="TXU47"/>
      <c r="TXV47"/>
      <c r="TXW47"/>
      <c r="TXX47"/>
      <c r="TXY47"/>
      <c r="TXZ47"/>
      <c r="TYA47"/>
      <c r="TYB47"/>
      <c r="TYC47"/>
      <c r="TYD47"/>
      <c r="TYE47"/>
      <c r="TYF47"/>
      <c r="TYG47"/>
      <c r="TYH47"/>
      <c r="TYI47"/>
      <c r="TYJ47"/>
      <c r="TYK47"/>
      <c r="TYL47"/>
      <c r="TYM47"/>
      <c r="TYN47"/>
      <c r="TYO47"/>
      <c r="TYP47"/>
      <c r="TYQ47"/>
      <c r="TYR47"/>
      <c r="TYS47"/>
      <c r="TYT47"/>
      <c r="TYU47"/>
      <c r="TYV47"/>
      <c r="TYW47"/>
      <c r="TYX47"/>
      <c r="TYY47"/>
      <c r="TYZ47"/>
      <c r="TZA47"/>
      <c r="TZB47"/>
      <c r="TZC47"/>
      <c r="TZD47"/>
      <c r="TZE47"/>
      <c r="TZF47"/>
      <c r="TZG47"/>
      <c r="TZH47"/>
      <c r="TZI47"/>
      <c r="TZJ47"/>
      <c r="TZK47"/>
      <c r="TZL47"/>
      <c r="TZM47"/>
      <c r="TZN47"/>
      <c r="TZO47"/>
      <c r="TZP47"/>
      <c r="TZQ47"/>
      <c r="TZR47"/>
      <c r="TZS47"/>
      <c r="TZT47"/>
      <c r="TZU47"/>
      <c r="TZV47"/>
      <c r="TZW47"/>
      <c r="TZX47"/>
      <c r="TZY47"/>
      <c r="TZZ47"/>
      <c r="UAA47"/>
      <c r="UAB47"/>
      <c r="UAC47"/>
      <c r="UAD47"/>
      <c r="UAE47"/>
      <c r="UAF47"/>
      <c r="UAG47"/>
      <c r="UAH47"/>
      <c r="UAI47"/>
      <c r="UAJ47"/>
      <c r="UAK47"/>
      <c r="UAL47"/>
      <c r="UAM47"/>
      <c r="UAN47"/>
      <c r="UAO47"/>
      <c r="UAP47"/>
      <c r="UAQ47"/>
      <c r="UAR47"/>
      <c r="UAS47"/>
      <c r="UAT47"/>
      <c r="UAU47"/>
      <c r="UAV47"/>
      <c r="UAW47"/>
      <c r="UAX47"/>
      <c r="UAY47"/>
      <c r="UAZ47"/>
      <c r="UBA47"/>
      <c r="UBB47"/>
      <c r="UBC47"/>
      <c r="UBD47"/>
      <c r="UBE47"/>
      <c r="UBF47"/>
      <c r="UBG47"/>
      <c r="UBH47"/>
      <c r="UBI47"/>
      <c r="UBJ47"/>
      <c r="UBK47"/>
      <c r="UBL47"/>
      <c r="UBM47"/>
      <c r="UBN47"/>
      <c r="UBO47"/>
      <c r="UBP47"/>
      <c r="UBQ47"/>
      <c r="UBR47"/>
      <c r="UBS47"/>
      <c r="UBT47"/>
      <c r="UBU47"/>
      <c r="UBV47"/>
      <c r="UBW47"/>
      <c r="UBX47"/>
      <c r="UBY47"/>
      <c r="UBZ47"/>
      <c r="UCA47"/>
      <c r="UCB47"/>
      <c r="UCC47"/>
      <c r="UCD47"/>
      <c r="UCE47"/>
      <c r="UCF47"/>
      <c r="UCG47"/>
      <c r="UCH47"/>
      <c r="UCI47"/>
      <c r="UCJ47"/>
      <c r="UCK47"/>
      <c r="UCL47"/>
      <c r="UCM47"/>
      <c r="UCN47"/>
      <c r="UCO47"/>
      <c r="UCP47"/>
      <c r="UCQ47"/>
      <c r="UCR47"/>
      <c r="UCS47"/>
      <c r="UCT47"/>
      <c r="UCU47"/>
      <c r="UCV47"/>
      <c r="UCW47"/>
      <c r="UCX47"/>
      <c r="UCY47"/>
      <c r="UCZ47"/>
      <c r="UDA47"/>
      <c r="UDB47"/>
      <c r="UDC47"/>
      <c r="UDD47"/>
      <c r="UDE47"/>
      <c r="UDF47"/>
      <c r="UDG47"/>
      <c r="UDH47"/>
      <c r="UDI47"/>
      <c r="UDJ47"/>
      <c r="UDK47"/>
      <c r="UDL47"/>
      <c r="UDM47"/>
      <c r="UDN47"/>
      <c r="UDO47"/>
      <c r="UDP47"/>
      <c r="UDQ47"/>
      <c r="UDR47"/>
      <c r="UDS47"/>
      <c r="UDT47"/>
      <c r="UDU47"/>
      <c r="UDV47"/>
      <c r="UDW47"/>
      <c r="UDX47"/>
      <c r="UDY47"/>
      <c r="UDZ47"/>
      <c r="UEA47"/>
      <c r="UEB47"/>
      <c r="UEC47"/>
      <c r="UED47"/>
      <c r="UEE47"/>
      <c r="UEF47"/>
      <c r="UEG47"/>
      <c r="UEH47"/>
      <c r="UEI47"/>
      <c r="UEJ47"/>
      <c r="UEK47"/>
      <c r="UEL47"/>
      <c r="UEM47"/>
      <c r="UEN47"/>
      <c r="UEO47"/>
      <c r="UEP47"/>
      <c r="UEQ47"/>
      <c r="UER47"/>
      <c r="UES47"/>
      <c r="UET47"/>
      <c r="UEU47"/>
      <c r="UEV47"/>
      <c r="UEW47"/>
      <c r="UEX47"/>
      <c r="UEY47"/>
      <c r="UEZ47"/>
      <c r="UFA47"/>
      <c r="UFB47"/>
      <c r="UFC47"/>
      <c r="UFD47"/>
      <c r="UFE47"/>
      <c r="UFF47"/>
      <c r="UFG47"/>
      <c r="UFH47"/>
      <c r="UFI47"/>
      <c r="UFJ47"/>
      <c r="UFK47"/>
      <c r="UFL47"/>
      <c r="UFM47"/>
      <c r="UFN47"/>
      <c r="UFO47"/>
      <c r="UFP47"/>
      <c r="UFQ47"/>
      <c r="UFR47"/>
      <c r="UFS47"/>
      <c r="UFT47"/>
      <c r="UFU47"/>
      <c r="UFV47"/>
      <c r="UFW47"/>
      <c r="UFX47"/>
      <c r="UFY47"/>
      <c r="UFZ47"/>
      <c r="UGA47"/>
      <c r="UGB47"/>
      <c r="UGC47"/>
      <c r="UGD47"/>
      <c r="UGE47"/>
      <c r="UGF47"/>
      <c r="UGG47"/>
      <c r="UGH47"/>
      <c r="UGI47"/>
      <c r="UGJ47"/>
      <c r="UGK47"/>
      <c r="UGL47"/>
      <c r="UGM47"/>
      <c r="UGN47"/>
      <c r="UGO47"/>
      <c r="UGP47"/>
      <c r="UGQ47"/>
      <c r="UGR47"/>
      <c r="UGS47"/>
      <c r="UGT47"/>
      <c r="UGU47"/>
      <c r="UGV47"/>
      <c r="UGW47"/>
      <c r="UGX47"/>
      <c r="UGY47"/>
      <c r="UGZ47"/>
      <c r="UHA47"/>
      <c r="UHB47"/>
      <c r="UHC47"/>
      <c r="UHD47"/>
      <c r="UHE47"/>
      <c r="UHF47"/>
      <c r="UHG47"/>
      <c r="UHH47"/>
      <c r="UHI47"/>
      <c r="UHJ47"/>
      <c r="UHK47"/>
      <c r="UHL47"/>
      <c r="UHM47"/>
      <c r="UHN47"/>
      <c r="UHO47"/>
      <c r="UHP47"/>
      <c r="UHQ47"/>
      <c r="UHR47"/>
      <c r="UHS47"/>
      <c r="UHT47"/>
      <c r="UHU47"/>
      <c r="UHV47"/>
      <c r="UHW47"/>
      <c r="UHX47"/>
      <c r="UHY47"/>
      <c r="UHZ47"/>
      <c r="UIA47"/>
      <c r="UIB47"/>
      <c r="UIC47"/>
      <c r="UID47"/>
      <c r="UIE47"/>
      <c r="UIF47"/>
      <c r="UIG47"/>
      <c r="UIH47"/>
      <c r="UII47"/>
      <c r="UIJ47"/>
      <c r="UIK47"/>
      <c r="UIL47"/>
      <c r="UIM47"/>
      <c r="UIN47"/>
      <c r="UIO47"/>
      <c r="UIP47"/>
      <c r="UIQ47"/>
      <c r="UIR47"/>
      <c r="UIS47"/>
      <c r="UIT47"/>
      <c r="UIU47"/>
      <c r="UIV47"/>
      <c r="UIW47"/>
      <c r="UIX47"/>
      <c r="UIY47"/>
      <c r="UIZ47"/>
      <c r="UJA47"/>
      <c r="UJB47"/>
      <c r="UJC47"/>
      <c r="UJD47"/>
      <c r="UJE47"/>
      <c r="UJF47"/>
      <c r="UJG47"/>
      <c r="UJH47"/>
      <c r="UJI47"/>
      <c r="UJJ47"/>
      <c r="UJK47"/>
      <c r="UJL47"/>
      <c r="UJM47"/>
      <c r="UJN47"/>
      <c r="UJO47"/>
      <c r="UJP47"/>
      <c r="UJQ47"/>
      <c r="UJR47"/>
      <c r="UJS47"/>
      <c r="UJT47"/>
      <c r="UJU47"/>
      <c r="UJV47"/>
      <c r="UJW47"/>
      <c r="UJX47"/>
      <c r="UJY47"/>
      <c r="UJZ47"/>
      <c r="UKA47"/>
      <c r="UKB47"/>
      <c r="UKC47"/>
      <c r="UKD47"/>
      <c r="UKE47"/>
      <c r="UKF47"/>
      <c r="UKG47"/>
      <c r="UKH47"/>
      <c r="UKI47"/>
      <c r="UKJ47"/>
      <c r="UKK47"/>
      <c r="UKL47"/>
      <c r="UKM47"/>
      <c r="UKN47"/>
      <c r="UKO47"/>
      <c r="UKP47"/>
      <c r="UKQ47"/>
      <c r="UKR47"/>
      <c r="UKS47"/>
      <c r="UKT47"/>
      <c r="UKU47"/>
      <c r="UKV47"/>
      <c r="UKW47"/>
      <c r="UKX47"/>
      <c r="UKY47"/>
      <c r="UKZ47"/>
      <c r="ULA47"/>
      <c r="ULB47"/>
      <c r="ULC47"/>
      <c r="ULD47"/>
      <c r="ULE47"/>
      <c r="ULF47"/>
      <c r="ULG47"/>
      <c r="ULH47"/>
      <c r="ULI47"/>
      <c r="ULJ47"/>
      <c r="ULK47"/>
      <c r="ULL47"/>
      <c r="ULM47"/>
      <c r="ULN47"/>
      <c r="ULO47"/>
      <c r="ULP47"/>
      <c r="ULQ47"/>
      <c r="ULR47"/>
      <c r="ULS47"/>
      <c r="ULT47"/>
      <c r="ULU47"/>
      <c r="ULV47"/>
      <c r="ULW47"/>
      <c r="ULX47"/>
      <c r="ULY47"/>
      <c r="ULZ47"/>
      <c r="UMA47"/>
      <c r="UMB47"/>
      <c r="UMC47"/>
      <c r="UMD47"/>
      <c r="UME47"/>
      <c r="UMF47"/>
      <c r="UMG47"/>
      <c r="UMH47"/>
      <c r="UMI47"/>
      <c r="UMJ47"/>
      <c r="UMK47"/>
      <c r="UML47"/>
      <c r="UMM47"/>
      <c r="UMN47"/>
      <c r="UMO47"/>
      <c r="UMP47"/>
      <c r="UMQ47"/>
      <c r="UMR47"/>
      <c r="UMS47"/>
      <c r="UMT47"/>
      <c r="UMU47"/>
      <c r="UMV47"/>
      <c r="UMW47"/>
      <c r="UMX47"/>
      <c r="UMY47"/>
      <c r="UMZ47"/>
      <c r="UNA47"/>
      <c r="UNB47"/>
      <c r="UNC47"/>
      <c r="UND47"/>
      <c r="UNE47"/>
      <c r="UNF47"/>
      <c r="UNG47"/>
      <c r="UNH47"/>
      <c r="UNI47"/>
      <c r="UNJ47"/>
      <c r="UNK47"/>
      <c r="UNL47"/>
      <c r="UNM47"/>
      <c r="UNN47"/>
      <c r="UNO47"/>
      <c r="UNP47"/>
      <c r="UNQ47"/>
      <c r="UNR47"/>
      <c r="UNS47"/>
      <c r="UNT47"/>
      <c r="UNU47"/>
      <c r="UNV47"/>
      <c r="UNW47"/>
      <c r="UNX47"/>
      <c r="UNY47"/>
      <c r="UNZ47"/>
      <c r="UOA47"/>
      <c r="UOB47"/>
      <c r="UOC47"/>
      <c r="UOD47"/>
      <c r="UOE47"/>
      <c r="UOF47"/>
      <c r="UOG47"/>
      <c r="UOH47"/>
      <c r="UOI47"/>
      <c r="UOJ47"/>
      <c r="UOK47"/>
      <c r="UOL47"/>
      <c r="UOM47"/>
      <c r="UON47"/>
      <c r="UOO47"/>
      <c r="UOP47"/>
      <c r="UOQ47"/>
      <c r="UOR47"/>
      <c r="UOS47"/>
      <c r="UOT47"/>
      <c r="UOU47"/>
      <c r="UOV47"/>
      <c r="UOW47"/>
      <c r="UOX47"/>
      <c r="UOY47"/>
      <c r="UOZ47"/>
      <c r="UPA47"/>
      <c r="UPB47"/>
      <c r="UPC47"/>
      <c r="UPD47"/>
      <c r="UPE47"/>
      <c r="UPF47"/>
      <c r="UPG47"/>
      <c r="UPH47"/>
      <c r="UPI47"/>
      <c r="UPJ47"/>
      <c r="UPK47"/>
      <c r="UPL47"/>
      <c r="UPM47"/>
      <c r="UPN47"/>
      <c r="UPO47"/>
      <c r="UPP47"/>
      <c r="UPQ47"/>
      <c r="UPR47"/>
      <c r="UPS47"/>
      <c r="UPT47"/>
      <c r="UPU47"/>
      <c r="UPV47"/>
      <c r="UPW47"/>
      <c r="UPX47"/>
      <c r="UPY47"/>
      <c r="UPZ47"/>
      <c r="UQA47"/>
      <c r="UQB47"/>
      <c r="UQC47"/>
      <c r="UQD47"/>
      <c r="UQE47"/>
      <c r="UQF47"/>
      <c r="UQG47"/>
      <c r="UQH47"/>
      <c r="UQI47"/>
      <c r="UQJ47"/>
      <c r="UQK47"/>
      <c r="UQL47"/>
      <c r="UQM47"/>
      <c r="UQN47"/>
      <c r="UQO47"/>
      <c r="UQP47"/>
      <c r="UQQ47"/>
      <c r="UQR47"/>
      <c r="UQS47"/>
      <c r="UQT47"/>
      <c r="UQU47"/>
      <c r="UQV47"/>
      <c r="UQW47"/>
      <c r="UQX47"/>
      <c r="UQY47"/>
      <c r="UQZ47"/>
      <c r="URA47"/>
      <c r="URB47"/>
      <c r="URC47"/>
      <c r="URD47"/>
      <c r="URE47"/>
      <c r="URF47"/>
      <c r="URG47"/>
      <c r="URH47"/>
      <c r="URI47"/>
      <c r="URJ47"/>
      <c r="URK47"/>
      <c r="URL47"/>
      <c r="URM47"/>
      <c r="URN47"/>
      <c r="URO47"/>
      <c r="URP47"/>
      <c r="URQ47"/>
      <c r="URR47"/>
      <c r="URS47"/>
      <c r="URT47"/>
      <c r="URU47"/>
      <c r="URV47"/>
      <c r="URW47"/>
      <c r="URX47"/>
      <c r="URY47"/>
      <c r="URZ47"/>
      <c r="USA47"/>
      <c r="USB47"/>
      <c r="USC47"/>
      <c r="USD47"/>
      <c r="USE47"/>
      <c r="USF47"/>
      <c r="USG47"/>
      <c r="USH47"/>
      <c r="USI47"/>
      <c r="USJ47"/>
      <c r="USK47"/>
      <c r="USL47"/>
      <c r="USM47"/>
      <c r="USN47"/>
      <c r="USO47"/>
      <c r="USP47"/>
      <c r="USQ47"/>
      <c r="USR47"/>
      <c r="USS47"/>
      <c r="UST47"/>
      <c r="USU47"/>
      <c r="USV47"/>
      <c r="USW47"/>
      <c r="USX47"/>
      <c r="USY47"/>
      <c r="USZ47"/>
      <c r="UTA47"/>
      <c r="UTB47"/>
      <c r="UTC47"/>
      <c r="UTD47"/>
      <c r="UTE47"/>
      <c r="UTF47"/>
      <c r="UTG47"/>
      <c r="UTH47"/>
      <c r="UTI47"/>
      <c r="UTJ47"/>
      <c r="UTK47"/>
      <c r="UTL47"/>
      <c r="UTM47"/>
      <c r="UTN47"/>
      <c r="UTO47"/>
      <c r="UTP47"/>
      <c r="UTQ47"/>
      <c r="UTR47"/>
      <c r="UTS47"/>
      <c r="UTT47"/>
      <c r="UTU47"/>
      <c r="UTV47"/>
      <c r="UTW47"/>
      <c r="UTX47"/>
      <c r="UTY47"/>
      <c r="UTZ47"/>
      <c r="UUA47"/>
      <c r="UUB47"/>
      <c r="UUC47"/>
      <c r="UUD47"/>
      <c r="UUE47"/>
      <c r="UUF47"/>
      <c r="UUG47"/>
      <c r="UUH47"/>
      <c r="UUI47"/>
      <c r="UUJ47"/>
      <c r="UUK47"/>
      <c r="UUL47"/>
      <c r="UUM47"/>
      <c r="UUN47"/>
      <c r="UUO47"/>
      <c r="UUP47"/>
      <c r="UUQ47"/>
      <c r="UUR47"/>
      <c r="UUS47"/>
      <c r="UUT47"/>
      <c r="UUU47"/>
      <c r="UUV47"/>
      <c r="UUW47"/>
      <c r="UUX47"/>
      <c r="UUY47"/>
      <c r="UUZ47"/>
      <c r="UVA47"/>
      <c r="UVB47"/>
      <c r="UVC47"/>
      <c r="UVD47"/>
      <c r="UVE47"/>
      <c r="UVF47"/>
      <c r="UVG47"/>
      <c r="UVH47"/>
      <c r="UVI47"/>
      <c r="UVJ47"/>
      <c r="UVK47"/>
      <c r="UVL47"/>
      <c r="UVM47"/>
      <c r="UVN47"/>
      <c r="UVO47"/>
      <c r="UVP47"/>
      <c r="UVQ47"/>
      <c r="UVR47"/>
      <c r="UVS47"/>
      <c r="UVT47"/>
      <c r="UVU47"/>
      <c r="UVV47"/>
      <c r="UVW47"/>
      <c r="UVX47"/>
      <c r="UVY47"/>
      <c r="UVZ47"/>
      <c r="UWA47"/>
      <c r="UWB47"/>
      <c r="UWC47"/>
      <c r="UWD47"/>
      <c r="UWE47"/>
      <c r="UWF47"/>
      <c r="UWG47"/>
      <c r="UWH47"/>
      <c r="UWI47"/>
      <c r="UWJ47"/>
      <c r="UWK47"/>
      <c r="UWL47"/>
      <c r="UWM47"/>
      <c r="UWN47"/>
      <c r="UWO47"/>
      <c r="UWP47"/>
      <c r="UWQ47"/>
      <c r="UWR47"/>
      <c r="UWS47"/>
      <c r="UWT47"/>
      <c r="UWU47"/>
      <c r="UWV47"/>
      <c r="UWW47"/>
      <c r="UWX47"/>
      <c r="UWY47"/>
      <c r="UWZ47"/>
      <c r="UXA47"/>
      <c r="UXB47"/>
      <c r="UXC47"/>
      <c r="UXD47"/>
      <c r="UXE47"/>
      <c r="UXF47"/>
      <c r="UXG47"/>
      <c r="UXH47"/>
      <c r="UXI47"/>
      <c r="UXJ47"/>
      <c r="UXK47"/>
      <c r="UXL47"/>
      <c r="UXM47"/>
      <c r="UXN47"/>
      <c r="UXO47"/>
      <c r="UXP47"/>
      <c r="UXQ47"/>
      <c r="UXR47"/>
      <c r="UXS47"/>
      <c r="UXT47"/>
      <c r="UXU47"/>
      <c r="UXV47"/>
      <c r="UXW47"/>
      <c r="UXX47"/>
      <c r="UXY47"/>
      <c r="UXZ47"/>
      <c r="UYA47"/>
      <c r="UYB47"/>
      <c r="UYC47"/>
      <c r="UYD47"/>
      <c r="UYE47"/>
      <c r="UYF47"/>
      <c r="UYG47"/>
      <c r="UYH47"/>
      <c r="UYI47"/>
      <c r="UYJ47"/>
      <c r="UYK47"/>
      <c r="UYL47"/>
      <c r="UYM47"/>
      <c r="UYN47"/>
      <c r="UYO47"/>
      <c r="UYP47"/>
      <c r="UYQ47"/>
      <c r="UYR47"/>
      <c r="UYS47"/>
      <c r="UYT47"/>
      <c r="UYU47"/>
      <c r="UYV47"/>
      <c r="UYW47"/>
      <c r="UYX47"/>
      <c r="UYY47"/>
      <c r="UYZ47"/>
      <c r="UZA47"/>
      <c r="UZB47"/>
      <c r="UZC47"/>
      <c r="UZD47"/>
      <c r="UZE47"/>
      <c r="UZF47"/>
      <c r="UZG47"/>
      <c r="UZH47"/>
      <c r="UZI47"/>
      <c r="UZJ47"/>
      <c r="UZK47"/>
      <c r="UZL47"/>
      <c r="UZM47"/>
      <c r="UZN47"/>
      <c r="UZO47"/>
      <c r="UZP47"/>
      <c r="UZQ47"/>
      <c r="UZR47"/>
      <c r="UZS47"/>
      <c r="UZT47"/>
      <c r="UZU47"/>
      <c r="UZV47"/>
      <c r="UZW47"/>
      <c r="UZX47"/>
      <c r="UZY47"/>
      <c r="UZZ47"/>
      <c r="VAA47"/>
      <c r="VAB47"/>
      <c r="VAC47"/>
      <c r="VAD47"/>
      <c r="VAE47"/>
      <c r="VAF47"/>
      <c r="VAG47"/>
      <c r="VAH47"/>
      <c r="VAI47"/>
      <c r="VAJ47"/>
      <c r="VAK47"/>
      <c r="VAL47"/>
      <c r="VAM47"/>
      <c r="VAN47"/>
      <c r="VAO47"/>
      <c r="VAP47"/>
      <c r="VAQ47"/>
      <c r="VAR47"/>
      <c r="VAS47"/>
      <c r="VAT47"/>
      <c r="VAU47"/>
      <c r="VAV47"/>
      <c r="VAW47"/>
      <c r="VAX47"/>
      <c r="VAY47"/>
      <c r="VAZ47"/>
      <c r="VBA47"/>
      <c r="VBB47"/>
      <c r="VBC47"/>
      <c r="VBD47"/>
      <c r="VBE47"/>
      <c r="VBF47"/>
      <c r="VBG47"/>
      <c r="VBH47"/>
      <c r="VBI47"/>
      <c r="VBJ47"/>
      <c r="VBK47"/>
      <c r="VBL47"/>
      <c r="VBM47"/>
      <c r="VBN47"/>
      <c r="VBO47"/>
      <c r="VBP47"/>
      <c r="VBQ47"/>
      <c r="VBR47"/>
      <c r="VBS47"/>
      <c r="VBT47"/>
      <c r="VBU47"/>
      <c r="VBV47"/>
      <c r="VBW47"/>
      <c r="VBX47"/>
      <c r="VBY47"/>
      <c r="VBZ47"/>
      <c r="VCA47"/>
      <c r="VCB47"/>
      <c r="VCC47"/>
      <c r="VCD47"/>
      <c r="VCE47"/>
      <c r="VCF47"/>
      <c r="VCG47"/>
      <c r="VCH47"/>
      <c r="VCI47"/>
      <c r="VCJ47"/>
      <c r="VCK47"/>
      <c r="VCL47"/>
      <c r="VCM47"/>
      <c r="VCN47"/>
      <c r="VCO47"/>
      <c r="VCP47"/>
      <c r="VCQ47"/>
      <c r="VCR47"/>
      <c r="VCS47"/>
      <c r="VCT47"/>
      <c r="VCU47"/>
      <c r="VCV47"/>
      <c r="VCW47"/>
      <c r="VCX47"/>
      <c r="VCY47"/>
      <c r="VCZ47"/>
      <c r="VDA47"/>
      <c r="VDB47"/>
      <c r="VDC47"/>
      <c r="VDD47"/>
      <c r="VDE47"/>
      <c r="VDF47"/>
      <c r="VDG47"/>
      <c r="VDH47"/>
      <c r="VDI47"/>
      <c r="VDJ47"/>
      <c r="VDK47"/>
      <c r="VDL47"/>
      <c r="VDM47"/>
      <c r="VDN47"/>
      <c r="VDO47"/>
      <c r="VDP47"/>
      <c r="VDQ47"/>
      <c r="VDR47"/>
      <c r="VDS47"/>
      <c r="VDT47"/>
      <c r="VDU47"/>
      <c r="VDV47"/>
      <c r="VDW47"/>
      <c r="VDX47"/>
      <c r="VDY47"/>
      <c r="VDZ47"/>
      <c r="VEA47"/>
      <c r="VEB47"/>
      <c r="VEC47"/>
      <c r="VED47"/>
      <c r="VEE47"/>
      <c r="VEF47"/>
      <c r="VEG47"/>
      <c r="VEH47"/>
      <c r="VEI47"/>
      <c r="VEJ47"/>
      <c r="VEK47"/>
      <c r="VEL47"/>
      <c r="VEM47"/>
      <c r="VEN47"/>
      <c r="VEO47"/>
      <c r="VEP47"/>
      <c r="VEQ47"/>
      <c r="VER47"/>
      <c r="VES47"/>
      <c r="VET47"/>
      <c r="VEU47"/>
      <c r="VEV47"/>
      <c r="VEW47"/>
      <c r="VEX47"/>
      <c r="VEY47"/>
      <c r="VEZ47"/>
      <c r="VFA47"/>
      <c r="VFB47"/>
      <c r="VFC47"/>
      <c r="VFD47"/>
      <c r="VFE47"/>
      <c r="VFF47"/>
      <c r="VFG47"/>
      <c r="VFH47"/>
      <c r="VFI47"/>
      <c r="VFJ47"/>
      <c r="VFK47"/>
      <c r="VFL47"/>
      <c r="VFM47"/>
      <c r="VFN47"/>
      <c r="VFO47"/>
      <c r="VFP47"/>
      <c r="VFQ47"/>
      <c r="VFR47"/>
      <c r="VFS47"/>
      <c r="VFT47"/>
      <c r="VFU47"/>
      <c r="VFV47"/>
      <c r="VFW47"/>
      <c r="VFX47"/>
      <c r="VFY47"/>
      <c r="VFZ47"/>
      <c r="VGA47"/>
      <c r="VGB47"/>
      <c r="VGC47"/>
      <c r="VGD47"/>
      <c r="VGE47"/>
      <c r="VGF47"/>
      <c r="VGG47"/>
      <c r="VGH47"/>
      <c r="VGI47"/>
      <c r="VGJ47"/>
      <c r="VGK47"/>
      <c r="VGL47"/>
      <c r="VGM47"/>
      <c r="VGN47"/>
      <c r="VGO47"/>
      <c r="VGP47"/>
      <c r="VGQ47"/>
      <c r="VGR47"/>
      <c r="VGS47"/>
      <c r="VGT47"/>
      <c r="VGU47"/>
      <c r="VGV47"/>
      <c r="VGW47"/>
      <c r="VGX47"/>
      <c r="VGY47"/>
      <c r="VGZ47"/>
      <c r="VHA47"/>
      <c r="VHB47"/>
      <c r="VHC47"/>
      <c r="VHD47"/>
      <c r="VHE47"/>
      <c r="VHF47"/>
      <c r="VHG47"/>
      <c r="VHH47"/>
      <c r="VHI47"/>
      <c r="VHJ47"/>
      <c r="VHK47"/>
      <c r="VHL47"/>
      <c r="VHM47"/>
      <c r="VHN47"/>
      <c r="VHO47"/>
      <c r="VHP47"/>
      <c r="VHQ47"/>
      <c r="VHR47"/>
      <c r="VHS47"/>
      <c r="VHT47"/>
      <c r="VHU47"/>
      <c r="VHV47"/>
      <c r="VHW47"/>
      <c r="VHX47"/>
      <c r="VHY47"/>
      <c r="VHZ47"/>
      <c r="VIA47"/>
      <c r="VIB47"/>
      <c r="VIC47"/>
      <c r="VID47"/>
      <c r="VIE47"/>
      <c r="VIF47"/>
      <c r="VIG47"/>
      <c r="VIH47"/>
      <c r="VII47"/>
      <c r="VIJ47"/>
      <c r="VIK47"/>
      <c r="VIL47"/>
      <c r="VIM47"/>
      <c r="VIN47"/>
      <c r="VIO47"/>
      <c r="VIP47"/>
      <c r="VIQ47"/>
      <c r="VIR47"/>
      <c r="VIS47"/>
      <c r="VIT47"/>
      <c r="VIU47"/>
      <c r="VIV47"/>
      <c r="VIW47"/>
      <c r="VIX47"/>
      <c r="VIY47"/>
      <c r="VIZ47"/>
      <c r="VJA47"/>
      <c r="VJB47"/>
      <c r="VJC47"/>
      <c r="VJD47"/>
      <c r="VJE47"/>
      <c r="VJF47"/>
      <c r="VJG47"/>
      <c r="VJH47"/>
      <c r="VJI47"/>
      <c r="VJJ47"/>
      <c r="VJK47"/>
      <c r="VJL47"/>
      <c r="VJM47"/>
      <c r="VJN47"/>
      <c r="VJO47"/>
      <c r="VJP47"/>
      <c r="VJQ47"/>
      <c r="VJR47"/>
      <c r="VJS47"/>
      <c r="VJT47"/>
      <c r="VJU47"/>
      <c r="VJV47"/>
      <c r="VJW47"/>
      <c r="VJX47"/>
      <c r="VJY47"/>
      <c r="VJZ47"/>
      <c r="VKA47"/>
      <c r="VKB47"/>
      <c r="VKC47"/>
      <c r="VKD47"/>
      <c r="VKE47"/>
      <c r="VKF47"/>
      <c r="VKG47"/>
      <c r="VKH47"/>
      <c r="VKI47"/>
      <c r="VKJ47"/>
      <c r="VKK47"/>
      <c r="VKL47"/>
      <c r="VKM47"/>
      <c r="VKN47"/>
      <c r="VKO47"/>
      <c r="VKP47"/>
      <c r="VKQ47"/>
      <c r="VKR47"/>
      <c r="VKS47"/>
      <c r="VKT47"/>
      <c r="VKU47"/>
      <c r="VKV47"/>
      <c r="VKW47"/>
      <c r="VKX47"/>
      <c r="VKY47"/>
      <c r="VKZ47"/>
      <c r="VLA47"/>
      <c r="VLB47"/>
      <c r="VLC47"/>
      <c r="VLD47"/>
      <c r="VLE47"/>
      <c r="VLF47"/>
      <c r="VLG47"/>
      <c r="VLH47"/>
      <c r="VLI47"/>
      <c r="VLJ47"/>
      <c r="VLK47"/>
      <c r="VLL47"/>
      <c r="VLM47"/>
      <c r="VLN47"/>
      <c r="VLO47"/>
      <c r="VLP47"/>
      <c r="VLQ47"/>
      <c r="VLR47"/>
      <c r="VLS47"/>
      <c r="VLT47"/>
      <c r="VLU47"/>
      <c r="VLV47"/>
      <c r="VLW47"/>
      <c r="VLX47"/>
      <c r="VLY47"/>
      <c r="VLZ47"/>
      <c r="VMA47"/>
      <c r="VMB47"/>
      <c r="VMC47"/>
      <c r="VMD47"/>
      <c r="VME47"/>
      <c r="VMF47"/>
      <c r="VMG47"/>
      <c r="VMH47"/>
      <c r="VMI47"/>
      <c r="VMJ47"/>
      <c r="VMK47"/>
      <c r="VML47"/>
      <c r="VMM47"/>
      <c r="VMN47"/>
      <c r="VMO47"/>
      <c r="VMP47"/>
      <c r="VMQ47"/>
      <c r="VMR47"/>
      <c r="VMS47"/>
      <c r="VMT47"/>
      <c r="VMU47"/>
      <c r="VMV47"/>
      <c r="VMW47"/>
      <c r="VMX47"/>
      <c r="VMY47"/>
      <c r="VMZ47"/>
      <c r="VNA47"/>
      <c r="VNB47"/>
      <c r="VNC47"/>
      <c r="VND47"/>
      <c r="VNE47"/>
      <c r="VNF47"/>
      <c r="VNG47"/>
      <c r="VNH47"/>
      <c r="VNI47"/>
      <c r="VNJ47"/>
      <c r="VNK47"/>
      <c r="VNL47"/>
      <c r="VNM47"/>
      <c r="VNN47"/>
      <c r="VNO47"/>
      <c r="VNP47"/>
      <c r="VNQ47"/>
      <c r="VNR47"/>
      <c r="VNS47"/>
      <c r="VNT47"/>
      <c r="VNU47"/>
      <c r="VNV47"/>
      <c r="VNW47"/>
      <c r="VNX47"/>
      <c r="VNY47"/>
      <c r="VNZ47"/>
      <c r="VOA47"/>
      <c r="VOB47"/>
      <c r="VOC47"/>
      <c r="VOD47"/>
      <c r="VOE47"/>
      <c r="VOF47"/>
      <c r="VOG47"/>
      <c r="VOH47"/>
      <c r="VOI47"/>
      <c r="VOJ47"/>
      <c r="VOK47"/>
      <c r="VOL47"/>
      <c r="VOM47"/>
      <c r="VON47"/>
      <c r="VOO47"/>
      <c r="VOP47"/>
      <c r="VOQ47"/>
      <c r="VOR47"/>
      <c r="VOS47"/>
      <c r="VOT47"/>
      <c r="VOU47"/>
      <c r="VOV47"/>
      <c r="VOW47"/>
      <c r="VOX47"/>
      <c r="VOY47"/>
      <c r="VOZ47"/>
      <c r="VPA47"/>
      <c r="VPB47"/>
      <c r="VPC47"/>
      <c r="VPD47"/>
      <c r="VPE47"/>
      <c r="VPF47"/>
      <c r="VPG47"/>
      <c r="VPH47"/>
      <c r="VPI47"/>
      <c r="VPJ47"/>
      <c r="VPK47"/>
      <c r="VPL47"/>
      <c r="VPM47"/>
      <c r="VPN47"/>
      <c r="VPO47"/>
      <c r="VPP47"/>
      <c r="VPQ47"/>
      <c r="VPR47"/>
      <c r="VPS47"/>
      <c r="VPT47"/>
      <c r="VPU47"/>
      <c r="VPV47"/>
      <c r="VPW47"/>
      <c r="VPX47"/>
      <c r="VPY47"/>
      <c r="VPZ47"/>
      <c r="VQA47"/>
      <c r="VQB47"/>
      <c r="VQC47"/>
      <c r="VQD47"/>
      <c r="VQE47"/>
      <c r="VQF47"/>
      <c r="VQG47"/>
      <c r="VQH47"/>
      <c r="VQI47"/>
      <c r="VQJ47"/>
      <c r="VQK47"/>
      <c r="VQL47"/>
      <c r="VQM47"/>
      <c r="VQN47"/>
      <c r="VQO47"/>
      <c r="VQP47"/>
      <c r="VQQ47"/>
      <c r="VQR47"/>
      <c r="VQS47"/>
      <c r="VQT47"/>
      <c r="VQU47"/>
      <c r="VQV47"/>
      <c r="VQW47"/>
      <c r="VQX47"/>
      <c r="VQY47"/>
      <c r="VQZ47"/>
      <c r="VRA47"/>
      <c r="VRB47"/>
      <c r="VRC47"/>
      <c r="VRD47"/>
      <c r="VRE47"/>
      <c r="VRF47"/>
      <c r="VRG47"/>
      <c r="VRH47"/>
      <c r="VRI47"/>
      <c r="VRJ47"/>
      <c r="VRK47"/>
      <c r="VRL47"/>
      <c r="VRM47"/>
      <c r="VRN47"/>
      <c r="VRO47"/>
      <c r="VRP47"/>
      <c r="VRQ47"/>
      <c r="VRR47"/>
      <c r="VRS47"/>
      <c r="VRT47"/>
      <c r="VRU47"/>
      <c r="VRV47"/>
      <c r="VRW47"/>
      <c r="VRX47"/>
      <c r="VRY47"/>
      <c r="VRZ47"/>
      <c r="VSA47"/>
      <c r="VSB47"/>
      <c r="VSC47"/>
      <c r="VSD47"/>
      <c r="VSE47"/>
      <c r="VSF47"/>
      <c r="VSG47"/>
      <c r="VSH47"/>
      <c r="VSI47"/>
      <c r="VSJ47"/>
      <c r="VSK47"/>
      <c r="VSL47"/>
      <c r="VSM47"/>
      <c r="VSN47"/>
      <c r="VSO47"/>
      <c r="VSP47"/>
      <c r="VSQ47"/>
      <c r="VSR47"/>
      <c r="VSS47"/>
      <c r="VST47"/>
      <c r="VSU47"/>
      <c r="VSV47"/>
      <c r="VSW47"/>
      <c r="VSX47"/>
      <c r="VSY47"/>
      <c r="VSZ47"/>
      <c r="VTA47"/>
      <c r="VTB47"/>
      <c r="VTC47"/>
      <c r="VTD47"/>
      <c r="VTE47"/>
      <c r="VTF47"/>
      <c r="VTG47"/>
      <c r="VTH47"/>
      <c r="VTI47"/>
      <c r="VTJ47"/>
      <c r="VTK47"/>
      <c r="VTL47"/>
      <c r="VTM47"/>
      <c r="VTN47"/>
      <c r="VTO47"/>
      <c r="VTP47"/>
      <c r="VTQ47"/>
      <c r="VTR47"/>
      <c r="VTS47"/>
      <c r="VTT47"/>
      <c r="VTU47"/>
      <c r="VTV47"/>
      <c r="VTW47"/>
      <c r="VTX47"/>
      <c r="VTY47"/>
      <c r="VTZ47"/>
      <c r="VUA47"/>
      <c r="VUB47"/>
      <c r="VUC47"/>
      <c r="VUD47"/>
      <c r="VUE47"/>
      <c r="VUF47"/>
      <c r="VUG47"/>
      <c r="VUH47"/>
      <c r="VUI47"/>
      <c r="VUJ47"/>
      <c r="VUK47"/>
      <c r="VUL47"/>
      <c r="VUM47"/>
      <c r="VUN47"/>
      <c r="VUO47"/>
      <c r="VUP47"/>
      <c r="VUQ47"/>
      <c r="VUR47"/>
      <c r="VUS47"/>
      <c r="VUT47"/>
      <c r="VUU47"/>
      <c r="VUV47"/>
      <c r="VUW47"/>
      <c r="VUX47"/>
      <c r="VUY47"/>
      <c r="VUZ47"/>
      <c r="VVA47"/>
      <c r="VVB47"/>
      <c r="VVC47"/>
      <c r="VVD47"/>
      <c r="VVE47"/>
      <c r="VVF47"/>
      <c r="VVG47"/>
      <c r="VVH47"/>
      <c r="VVI47"/>
      <c r="VVJ47"/>
      <c r="VVK47"/>
      <c r="VVL47"/>
      <c r="VVM47"/>
      <c r="VVN47"/>
      <c r="VVO47"/>
      <c r="VVP47"/>
      <c r="VVQ47"/>
      <c r="VVR47"/>
      <c r="VVS47"/>
      <c r="VVT47"/>
      <c r="VVU47"/>
      <c r="VVV47"/>
      <c r="VVW47"/>
      <c r="VVX47"/>
      <c r="VVY47"/>
      <c r="VVZ47"/>
      <c r="VWA47"/>
      <c r="VWB47"/>
      <c r="VWC47"/>
      <c r="VWD47"/>
      <c r="VWE47"/>
      <c r="VWF47"/>
      <c r="VWG47"/>
      <c r="VWH47"/>
      <c r="VWI47"/>
      <c r="VWJ47"/>
      <c r="VWK47"/>
      <c r="VWL47"/>
      <c r="VWM47"/>
      <c r="VWN47"/>
      <c r="VWO47"/>
      <c r="VWP47"/>
      <c r="VWQ47"/>
      <c r="VWR47"/>
      <c r="VWS47"/>
      <c r="VWT47"/>
      <c r="VWU47"/>
      <c r="VWV47"/>
      <c r="VWW47"/>
      <c r="VWX47"/>
      <c r="VWY47"/>
      <c r="VWZ47"/>
      <c r="VXA47"/>
      <c r="VXB47"/>
      <c r="VXC47"/>
      <c r="VXD47"/>
      <c r="VXE47"/>
      <c r="VXF47"/>
      <c r="VXG47"/>
      <c r="VXH47"/>
      <c r="VXI47"/>
      <c r="VXJ47"/>
      <c r="VXK47"/>
      <c r="VXL47"/>
      <c r="VXM47"/>
      <c r="VXN47"/>
      <c r="VXO47"/>
      <c r="VXP47"/>
      <c r="VXQ47"/>
      <c r="VXR47"/>
      <c r="VXS47"/>
      <c r="VXT47"/>
      <c r="VXU47"/>
      <c r="VXV47"/>
      <c r="VXW47"/>
      <c r="VXX47"/>
      <c r="VXY47"/>
      <c r="VXZ47"/>
      <c r="VYA47"/>
      <c r="VYB47"/>
      <c r="VYC47"/>
      <c r="VYD47"/>
      <c r="VYE47"/>
      <c r="VYF47"/>
      <c r="VYG47"/>
      <c r="VYH47"/>
      <c r="VYI47"/>
      <c r="VYJ47"/>
      <c r="VYK47"/>
      <c r="VYL47"/>
      <c r="VYM47"/>
      <c r="VYN47"/>
      <c r="VYO47"/>
      <c r="VYP47"/>
      <c r="VYQ47"/>
      <c r="VYR47"/>
      <c r="VYS47"/>
      <c r="VYT47"/>
      <c r="VYU47"/>
      <c r="VYV47"/>
      <c r="VYW47"/>
      <c r="VYX47"/>
      <c r="VYY47"/>
      <c r="VYZ47"/>
      <c r="VZA47"/>
      <c r="VZB47"/>
      <c r="VZC47"/>
      <c r="VZD47"/>
      <c r="VZE47"/>
      <c r="VZF47"/>
      <c r="VZG47"/>
      <c r="VZH47"/>
      <c r="VZI47"/>
      <c r="VZJ47"/>
      <c r="VZK47"/>
      <c r="VZL47"/>
      <c r="VZM47"/>
      <c r="VZN47"/>
      <c r="VZO47"/>
      <c r="VZP47"/>
      <c r="VZQ47"/>
      <c r="VZR47"/>
      <c r="VZS47"/>
      <c r="VZT47"/>
      <c r="VZU47"/>
      <c r="VZV47"/>
      <c r="VZW47"/>
      <c r="VZX47"/>
      <c r="VZY47"/>
      <c r="VZZ47"/>
      <c r="WAA47"/>
      <c r="WAB47"/>
      <c r="WAC47"/>
      <c r="WAD47"/>
      <c r="WAE47"/>
      <c r="WAF47"/>
      <c r="WAG47"/>
      <c r="WAH47"/>
      <c r="WAI47"/>
      <c r="WAJ47"/>
      <c r="WAK47"/>
      <c r="WAL47"/>
      <c r="WAM47"/>
      <c r="WAN47"/>
      <c r="WAO47"/>
      <c r="WAP47"/>
      <c r="WAQ47"/>
      <c r="WAR47"/>
      <c r="WAS47"/>
      <c r="WAT47"/>
      <c r="WAU47"/>
      <c r="WAV47"/>
      <c r="WAW47"/>
      <c r="WAX47"/>
      <c r="WAY47"/>
      <c r="WAZ47"/>
      <c r="WBA47"/>
      <c r="WBB47"/>
      <c r="WBC47"/>
      <c r="WBD47"/>
      <c r="WBE47"/>
      <c r="WBF47"/>
      <c r="WBG47"/>
      <c r="WBH47"/>
      <c r="WBI47"/>
      <c r="WBJ47"/>
      <c r="WBK47"/>
      <c r="WBL47"/>
      <c r="WBM47"/>
      <c r="WBN47"/>
      <c r="WBO47"/>
      <c r="WBP47"/>
      <c r="WBQ47"/>
      <c r="WBR47"/>
      <c r="WBS47"/>
      <c r="WBT47"/>
      <c r="WBU47"/>
      <c r="WBV47"/>
      <c r="WBW47"/>
      <c r="WBX47"/>
      <c r="WBY47"/>
      <c r="WBZ47"/>
      <c r="WCA47"/>
      <c r="WCB47"/>
      <c r="WCC47"/>
      <c r="WCD47"/>
      <c r="WCE47"/>
      <c r="WCF47"/>
      <c r="WCG47"/>
      <c r="WCH47"/>
      <c r="WCI47"/>
      <c r="WCJ47"/>
      <c r="WCK47"/>
      <c r="WCL47"/>
      <c r="WCM47"/>
      <c r="WCN47"/>
      <c r="WCO47"/>
      <c r="WCP47"/>
      <c r="WCQ47"/>
      <c r="WCR47"/>
      <c r="WCS47"/>
      <c r="WCT47"/>
      <c r="WCU47"/>
      <c r="WCV47"/>
      <c r="WCW47"/>
      <c r="WCX47"/>
      <c r="WCY47"/>
      <c r="WCZ47"/>
      <c r="WDA47"/>
      <c r="WDB47"/>
      <c r="WDC47"/>
      <c r="WDD47"/>
      <c r="WDE47"/>
      <c r="WDF47"/>
      <c r="WDG47"/>
      <c r="WDH47"/>
      <c r="WDI47"/>
      <c r="WDJ47"/>
      <c r="WDK47"/>
      <c r="WDL47"/>
      <c r="WDM47"/>
      <c r="WDN47"/>
      <c r="WDO47"/>
      <c r="WDP47"/>
      <c r="WDQ47"/>
      <c r="WDR47"/>
      <c r="WDS47"/>
      <c r="WDT47"/>
      <c r="WDU47"/>
      <c r="WDV47"/>
      <c r="WDW47"/>
      <c r="WDX47"/>
      <c r="WDY47"/>
      <c r="WDZ47"/>
      <c r="WEA47"/>
      <c r="WEB47"/>
      <c r="WEC47"/>
      <c r="WED47"/>
      <c r="WEE47"/>
      <c r="WEF47"/>
      <c r="WEG47"/>
      <c r="WEH47"/>
      <c r="WEI47"/>
      <c r="WEJ47"/>
      <c r="WEK47"/>
      <c r="WEL47"/>
      <c r="WEM47"/>
      <c r="WEN47"/>
      <c r="WEO47"/>
      <c r="WEP47"/>
      <c r="WEQ47"/>
      <c r="WER47"/>
      <c r="WES47"/>
      <c r="WET47"/>
      <c r="WEU47"/>
      <c r="WEV47"/>
      <c r="WEW47"/>
      <c r="WEX47"/>
      <c r="WEY47"/>
      <c r="WEZ47"/>
      <c r="WFA47"/>
      <c r="WFB47"/>
      <c r="WFC47"/>
      <c r="WFD47"/>
      <c r="WFE47"/>
      <c r="WFF47"/>
      <c r="WFG47"/>
      <c r="WFH47"/>
      <c r="WFI47"/>
      <c r="WFJ47"/>
      <c r="WFK47"/>
      <c r="WFL47"/>
      <c r="WFM47"/>
      <c r="WFN47"/>
      <c r="WFO47"/>
      <c r="WFP47"/>
      <c r="WFQ47"/>
      <c r="WFR47"/>
      <c r="WFS47"/>
      <c r="WFT47"/>
      <c r="WFU47"/>
      <c r="WFV47"/>
      <c r="WFW47"/>
      <c r="WFX47"/>
      <c r="WFY47"/>
      <c r="WFZ47"/>
      <c r="WGA47"/>
      <c r="WGB47"/>
      <c r="WGC47"/>
      <c r="WGD47"/>
      <c r="WGE47"/>
      <c r="WGF47"/>
      <c r="WGG47"/>
      <c r="WGH47"/>
      <c r="WGI47"/>
      <c r="WGJ47"/>
      <c r="WGK47"/>
      <c r="WGL47"/>
      <c r="WGM47"/>
      <c r="WGN47"/>
      <c r="WGO47"/>
      <c r="WGP47"/>
      <c r="WGQ47"/>
      <c r="WGR47"/>
      <c r="WGS47"/>
      <c r="WGT47"/>
      <c r="WGU47"/>
      <c r="WGV47"/>
      <c r="WGW47"/>
      <c r="WGX47"/>
      <c r="WGY47"/>
      <c r="WGZ47"/>
      <c r="WHA47"/>
      <c r="WHB47"/>
      <c r="WHC47"/>
      <c r="WHD47"/>
      <c r="WHE47"/>
      <c r="WHF47"/>
      <c r="WHG47"/>
      <c r="WHH47"/>
      <c r="WHI47"/>
      <c r="WHJ47"/>
      <c r="WHK47"/>
      <c r="WHL47"/>
      <c r="WHM47"/>
      <c r="WHN47"/>
      <c r="WHO47"/>
      <c r="WHP47"/>
      <c r="WHQ47"/>
      <c r="WHR47"/>
      <c r="WHS47"/>
      <c r="WHT47"/>
      <c r="WHU47"/>
      <c r="WHV47"/>
      <c r="WHW47"/>
      <c r="WHX47"/>
      <c r="WHY47"/>
      <c r="WHZ47"/>
      <c r="WIA47"/>
      <c r="WIB47"/>
      <c r="WIC47"/>
      <c r="WID47"/>
      <c r="WIE47"/>
      <c r="WIF47"/>
      <c r="WIG47"/>
      <c r="WIH47"/>
      <c r="WII47"/>
      <c r="WIJ47"/>
      <c r="WIK47"/>
      <c r="WIL47"/>
      <c r="WIM47"/>
      <c r="WIN47"/>
      <c r="WIO47"/>
      <c r="WIP47"/>
      <c r="WIQ47"/>
      <c r="WIR47"/>
      <c r="WIS47"/>
      <c r="WIT47"/>
      <c r="WIU47"/>
      <c r="WIV47"/>
      <c r="WIW47"/>
      <c r="WIX47"/>
      <c r="WIY47"/>
      <c r="WIZ47"/>
      <c r="WJA47"/>
      <c r="WJB47"/>
      <c r="WJC47"/>
      <c r="WJD47"/>
      <c r="WJE47"/>
      <c r="WJF47"/>
      <c r="WJG47"/>
      <c r="WJH47"/>
      <c r="WJI47"/>
      <c r="WJJ47"/>
      <c r="WJK47"/>
      <c r="WJL47"/>
      <c r="WJM47"/>
      <c r="WJN47"/>
      <c r="WJO47"/>
      <c r="WJP47"/>
      <c r="WJQ47"/>
      <c r="WJR47"/>
      <c r="WJS47"/>
      <c r="WJT47"/>
      <c r="WJU47"/>
      <c r="WJV47"/>
      <c r="WJW47"/>
      <c r="WJX47"/>
      <c r="WJY47"/>
      <c r="WJZ47"/>
      <c r="WKA47"/>
      <c r="WKB47"/>
      <c r="WKC47"/>
      <c r="WKD47"/>
      <c r="WKE47"/>
      <c r="WKF47"/>
      <c r="WKG47"/>
      <c r="WKH47"/>
      <c r="WKI47"/>
      <c r="WKJ47"/>
      <c r="WKK47"/>
      <c r="WKL47"/>
      <c r="WKM47"/>
      <c r="WKN47"/>
      <c r="WKO47"/>
      <c r="WKP47"/>
      <c r="WKQ47"/>
      <c r="WKR47"/>
      <c r="WKS47"/>
      <c r="WKT47"/>
      <c r="WKU47"/>
      <c r="WKV47"/>
      <c r="WKW47"/>
      <c r="WKX47"/>
      <c r="WKY47"/>
      <c r="WKZ47"/>
      <c r="WLA47"/>
      <c r="WLB47"/>
      <c r="WLC47"/>
      <c r="WLD47"/>
      <c r="WLE47"/>
      <c r="WLF47"/>
      <c r="WLG47"/>
      <c r="WLH47"/>
      <c r="WLI47"/>
      <c r="WLJ47"/>
      <c r="WLK47"/>
      <c r="WLL47"/>
      <c r="WLM47"/>
      <c r="WLN47"/>
      <c r="WLO47"/>
      <c r="WLP47"/>
      <c r="WLQ47"/>
      <c r="WLR47"/>
      <c r="WLS47"/>
      <c r="WLT47"/>
      <c r="WLU47"/>
      <c r="WLV47"/>
      <c r="WLW47"/>
      <c r="WLX47"/>
      <c r="WLY47"/>
      <c r="WLZ47"/>
      <c r="WMA47"/>
      <c r="WMB47"/>
      <c r="WMC47"/>
      <c r="WMD47"/>
      <c r="WME47"/>
      <c r="WMF47"/>
      <c r="WMG47"/>
      <c r="WMH47"/>
      <c r="WMI47"/>
      <c r="WMJ47"/>
      <c r="WMK47"/>
      <c r="WML47"/>
      <c r="WMM47"/>
      <c r="WMN47"/>
      <c r="WMO47"/>
      <c r="WMP47"/>
      <c r="WMQ47"/>
      <c r="WMR47"/>
      <c r="WMS47"/>
      <c r="WMT47"/>
      <c r="WMU47"/>
      <c r="WMV47"/>
      <c r="WMW47"/>
      <c r="WMX47"/>
      <c r="WMY47"/>
      <c r="WMZ47"/>
      <c r="WNA47"/>
      <c r="WNB47"/>
      <c r="WNC47"/>
      <c r="WND47"/>
      <c r="WNE47"/>
      <c r="WNF47"/>
      <c r="WNG47"/>
      <c r="WNH47"/>
      <c r="WNI47"/>
      <c r="WNJ47"/>
      <c r="WNK47"/>
      <c r="WNL47"/>
      <c r="WNM47"/>
      <c r="WNN47"/>
      <c r="WNO47"/>
      <c r="WNP47"/>
      <c r="WNQ47"/>
      <c r="WNR47"/>
      <c r="WNS47"/>
      <c r="WNT47"/>
      <c r="WNU47"/>
      <c r="WNV47"/>
      <c r="WNW47"/>
      <c r="WNX47"/>
      <c r="WNY47"/>
      <c r="WNZ47"/>
      <c r="WOA47"/>
      <c r="WOB47"/>
      <c r="WOC47"/>
      <c r="WOD47"/>
      <c r="WOE47"/>
      <c r="WOF47"/>
      <c r="WOG47"/>
      <c r="WOH47"/>
      <c r="WOI47"/>
      <c r="WOJ47"/>
      <c r="WOK47"/>
      <c r="WOL47"/>
      <c r="WOM47"/>
      <c r="WON47"/>
      <c r="WOO47"/>
      <c r="WOP47"/>
      <c r="WOQ47"/>
      <c r="WOR47"/>
      <c r="WOS47"/>
      <c r="WOT47"/>
      <c r="WOU47"/>
      <c r="WOV47"/>
      <c r="WOW47"/>
      <c r="WOX47"/>
      <c r="WOY47"/>
      <c r="WOZ47"/>
      <c r="WPA47"/>
      <c r="WPB47"/>
      <c r="WPC47"/>
      <c r="WPD47"/>
      <c r="WPE47"/>
      <c r="WPF47"/>
      <c r="WPG47"/>
      <c r="WPH47"/>
      <c r="WPI47"/>
      <c r="WPJ47"/>
      <c r="WPK47"/>
      <c r="WPL47"/>
      <c r="WPM47"/>
      <c r="WPN47"/>
      <c r="WPO47"/>
      <c r="WPP47"/>
      <c r="WPQ47"/>
      <c r="WPR47"/>
      <c r="WPS47"/>
      <c r="WPT47"/>
      <c r="WPU47"/>
      <c r="WPV47"/>
      <c r="WPW47"/>
      <c r="WPX47"/>
      <c r="WPY47"/>
      <c r="WPZ47"/>
      <c r="WQA47"/>
      <c r="WQB47"/>
      <c r="WQC47"/>
      <c r="WQD47"/>
      <c r="WQE47"/>
      <c r="WQF47"/>
      <c r="WQG47"/>
      <c r="WQH47"/>
      <c r="WQI47"/>
      <c r="WQJ47"/>
      <c r="WQK47"/>
      <c r="WQL47"/>
      <c r="WQM47"/>
      <c r="WQN47"/>
      <c r="WQO47"/>
      <c r="WQP47"/>
      <c r="WQQ47"/>
      <c r="WQR47"/>
      <c r="WQS47"/>
      <c r="WQT47"/>
      <c r="WQU47"/>
      <c r="WQV47"/>
      <c r="WQW47"/>
      <c r="WQX47"/>
      <c r="WQY47"/>
      <c r="WQZ47"/>
      <c r="WRA47"/>
      <c r="WRB47"/>
      <c r="WRC47"/>
      <c r="WRD47"/>
      <c r="WRE47"/>
      <c r="WRF47"/>
      <c r="WRG47"/>
      <c r="WRH47"/>
      <c r="WRI47"/>
      <c r="WRJ47"/>
      <c r="WRK47"/>
      <c r="WRL47"/>
      <c r="WRM47"/>
      <c r="WRN47"/>
      <c r="WRO47"/>
      <c r="WRP47"/>
      <c r="WRQ47"/>
      <c r="WRR47"/>
      <c r="WRS47"/>
      <c r="WRT47"/>
      <c r="WRU47"/>
      <c r="WRV47"/>
      <c r="WRW47"/>
      <c r="WRX47"/>
      <c r="WRY47"/>
      <c r="WRZ47"/>
      <c r="WSA47"/>
      <c r="WSB47"/>
      <c r="WSC47"/>
      <c r="WSD47"/>
      <c r="WSE47"/>
      <c r="WSF47"/>
      <c r="WSG47"/>
      <c r="WSH47"/>
      <c r="WSI47"/>
      <c r="WSJ47"/>
      <c r="WSK47"/>
      <c r="WSL47"/>
      <c r="WSM47"/>
      <c r="WSN47"/>
      <c r="WSO47"/>
      <c r="WSP47"/>
      <c r="WSQ47"/>
      <c r="WSR47"/>
      <c r="WSS47"/>
      <c r="WST47"/>
      <c r="WSU47"/>
      <c r="WSV47"/>
      <c r="WSW47"/>
      <c r="WSX47"/>
      <c r="WSY47"/>
      <c r="WSZ47"/>
      <c r="WTA47"/>
      <c r="WTB47"/>
      <c r="WTC47"/>
      <c r="WTD47"/>
      <c r="WTE47"/>
      <c r="WTF47"/>
      <c r="WTG47"/>
      <c r="WTH47"/>
      <c r="WTI47"/>
      <c r="WTJ47"/>
      <c r="WTK47"/>
      <c r="WTL47"/>
      <c r="WTM47"/>
      <c r="WTN47"/>
      <c r="WTO47"/>
      <c r="WTP47"/>
      <c r="WTQ47"/>
      <c r="WTR47"/>
      <c r="WTS47"/>
      <c r="WTT47"/>
      <c r="WTU47"/>
      <c r="WTV47"/>
      <c r="WTW47"/>
      <c r="WTX47"/>
      <c r="WTY47"/>
      <c r="WTZ47"/>
      <c r="WUA47"/>
      <c r="WUB47"/>
      <c r="WUC47"/>
      <c r="WUD47"/>
      <c r="WUE47"/>
      <c r="WUF47"/>
      <c r="WUG47"/>
      <c r="WUH47"/>
      <c r="WUI47"/>
      <c r="WUJ47"/>
      <c r="WUK47"/>
      <c r="WUL47"/>
      <c r="WUM47"/>
      <c r="WUN47"/>
      <c r="WUO47"/>
      <c r="WUP47"/>
      <c r="WUQ47"/>
      <c r="WUR47"/>
      <c r="WUS47"/>
      <c r="WUT47"/>
      <c r="WUU47"/>
      <c r="WUV47"/>
      <c r="WUW47"/>
      <c r="WUX47"/>
      <c r="WUY47"/>
      <c r="WUZ47"/>
      <c r="WVA47"/>
      <c r="WVB47"/>
      <c r="WVC47"/>
      <c r="WVD47"/>
      <c r="WVE47"/>
      <c r="WVF47"/>
      <c r="WVG47"/>
      <c r="WVH47"/>
      <c r="WVI47"/>
      <c r="WVJ47"/>
      <c r="WVK47"/>
      <c r="WVL47"/>
      <c r="WVM47"/>
      <c r="WVN47"/>
      <c r="WVO47"/>
      <c r="WVP47"/>
      <c r="WVQ47"/>
      <c r="WVR47"/>
      <c r="WVS47"/>
      <c r="WVT47"/>
      <c r="WVU47"/>
      <c r="WVV47"/>
      <c r="WVW47"/>
      <c r="WVX47"/>
      <c r="WVY47"/>
      <c r="WVZ47"/>
      <c r="WWA47"/>
      <c r="WWB47"/>
      <c r="WWC47"/>
      <c r="WWD47"/>
      <c r="WWE47"/>
      <c r="WWF47"/>
      <c r="WWG47"/>
      <c r="WWH47"/>
      <c r="WWI47"/>
      <c r="WWJ47"/>
      <c r="WWK47"/>
      <c r="WWL47"/>
      <c r="WWM47"/>
      <c r="WWN47"/>
      <c r="WWO47"/>
      <c r="WWP47"/>
      <c r="WWQ47"/>
      <c r="WWR47"/>
      <c r="WWS47"/>
      <c r="WWT47"/>
      <c r="WWU47"/>
      <c r="WWV47"/>
      <c r="WWW47"/>
      <c r="WWX47"/>
      <c r="WWY47"/>
      <c r="WWZ47"/>
      <c r="WXA47"/>
      <c r="WXB47"/>
      <c r="WXC47"/>
      <c r="WXD47"/>
      <c r="WXE47"/>
      <c r="WXF47"/>
      <c r="WXG47"/>
      <c r="WXH47"/>
      <c r="WXI47"/>
      <c r="WXJ47"/>
      <c r="WXK47"/>
      <c r="WXL47"/>
      <c r="WXM47"/>
      <c r="WXN47"/>
      <c r="WXO47"/>
      <c r="WXP47"/>
      <c r="WXQ47"/>
      <c r="WXR47"/>
      <c r="WXS47"/>
      <c r="WXT47"/>
      <c r="WXU47"/>
      <c r="WXV47"/>
      <c r="WXW47"/>
      <c r="WXX47"/>
      <c r="WXY47"/>
      <c r="WXZ47"/>
      <c r="WYA47"/>
      <c r="WYB47"/>
      <c r="WYC47"/>
      <c r="WYD47"/>
      <c r="WYE47"/>
      <c r="WYF47"/>
      <c r="WYG47"/>
      <c r="WYH47"/>
      <c r="WYI47"/>
      <c r="WYJ47"/>
      <c r="WYK47"/>
      <c r="WYL47"/>
      <c r="WYM47"/>
      <c r="WYN47"/>
      <c r="WYO47"/>
      <c r="WYP47"/>
      <c r="WYQ47"/>
      <c r="WYR47"/>
      <c r="WYS47"/>
      <c r="WYT47"/>
      <c r="WYU47"/>
      <c r="WYV47"/>
      <c r="WYW47"/>
      <c r="WYX47"/>
      <c r="WYY47"/>
      <c r="WYZ47"/>
      <c r="WZA47"/>
      <c r="WZB47"/>
      <c r="WZC47"/>
      <c r="WZD47"/>
      <c r="WZE47"/>
      <c r="WZF47"/>
      <c r="WZG47"/>
      <c r="WZH47"/>
      <c r="WZI47"/>
      <c r="WZJ47"/>
      <c r="WZK47"/>
      <c r="WZL47"/>
      <c r="WZM47"/>
      <c r="WZN47"/>
      <c r="WZO47"/>
      <c r="WZP47"/>
      <c r="WZQ47"/>
      <c r="WZR47"/>
      <c r="WZS47"/>
      <c r="WZT47"/>
      <c r="WZU47"/>
      <c r="WZV47"/>
      <c r="WZW47"/>
      <c r="WZX47"/>
      <c r="WZY47"/>
      <c r="WZZ47"/>
      <c r="XAA47"/>
      <c r="XAB47"/>
      <c r="XAC47"/>
      <c r="XAD47"/>
      <c r="XAE47"/>
      <c r="XAF47"/>
      <c r="XAG47"/>
      <c r="XAH47"/>
      <c r="XAI47"/>
      <c r="XAJ47"/>
      <c r="XAK47"/>
      <c r="XAL47"/>
      <c r="XAM47"/>
      <c r="XAN47"/>
      <c r="XAO47"/>
      <c r="XAP47"/>
      <c r="XAQ47"/>
      <c r="XAR47"/>
      <c r="XAS47"/>
      <c r="XAT47"/>
      <c r="XAU47"/>
      <c r="XAV47"/>
      <c r="XAW47"/>
      <c r="XAX47"/>
      <c r="XAY47"/>
      <c r="XAZ47"/>
      <c r="XBA47"/>
      <c r="XBB47"/>
      <c r="XBC47"/>
      <c r="XBD47"/>
      <c r="XBE47"/>
      <c r="XBF47"/>
      <c r="XBG47"/>
      <c r="XBH47"/>
      <c r="XBI47"/>
      <c r="XBJ47"/>
      <c r="XBK47"/>
      <c r="XBL47"/>
      <c r="XBM47"/>
      <c r="XBN47"/>
      <c r="XBO47"/>
      <c r="XBP47"/>
      <c r="XBQ47"/>
      <c r="XBR47"/>
      <c r="XBS47"/>
      <c r="XBT47"/>
      <c r="XBU47"/>
      <c r="XBV47"/>
      <c r="XBW47"/>
      <c r="XBX47"/>
      <c r="XBY47"/>
      <c r="XBZ47"/>
      <c r="XCA47"/>
      <c r="XCB47"/>
      <c r="XCC47"/>
      <c r="XCD47"/>
      <c r="XCE47"/>
      <c r="XCF47"/>
      <c r="XCG47"/>
      <c r="XCH47"/>
      <c r="XCI47"/>
      <c r="XCJ47"/>
      <c r="XCK47"/>
      <c r="XCL47"/>
      <c r="XCM47"/>
      <c r="XCN47"/>
      <c r="XCO47"/>
      <c r="XCP47"/>
      <c r="XCQ47"/>
      <c r="XCR47"/>
      <c r="XCS47"/>
      <c r="XCT47"/>
      <c r="XCU47"/>
      <c r="XCV47"/>
      <c r="XCW47"/>
      <c r="XCX47"/>
      <c r="XCY47"/>
      <c r="XCZ47"/>
      <c r="XDA47"/>
      <c r="XDB47"/>
      <c r="XDC47"/>
      <c r="XDD47"/>
      <c r="XDE47"/>
      <c r="XDF47"/>
      <c r="XDG47"/>
      <c r="XDH47"/>
      <c r="XDI47"/>
      <c r="XDJ47"/>
      <c r="XDK47"/>
      <c r="XDL47"/>
      <c r="XDM47"/>
      <c r="XDN47"/>
      <c r="XDO47"/>
      <c r="XDP47"/>
      <c r="XDQ47"/>
      <c r="XDR47"/>
      <c r="XDS47"/>
      <c r="XDT47"/>
      <c r="XDU47"/>
      <c r="XDV47"/>
      <c r="XDW47"/>
      <c r="XDX47"/>
      <c r="XDY47"/>
      <c r="XDZ47"/>
      <c r="XEA47"/>
      <c r="XEB47"/>
      <c r="XEC47"/>
      <c r="XED47"/>
      <c r="XEE47"/>
      <c r="XEF47"/>
      <c r="XEG47"/>
      <c r="XEH47"/>
      <c r="XEI47"/>
      <c r="XEJ47"/>
      <c r="XEK47"/>
      <c r="XEL47"/>
      <c r="XEM47"/>
      <c r="XEN47"/>
      <c r="XEO47"/>
      <c r="XEP47"/>
      <c r="XEQ47"/>
      <c r="XER47"/>
      <c r="XES47"/>
      <c r="XET47"/>
      <c r="XEU47"/>
      <c r="XEV47"/>
      <c r="XEW47"/>
      <c r="XEX47"/>
      <c r="XEY47"/>
      <c r="XEZ47"/>
      <c r="XFA47"/>
    </row>
    <row r="48" spans="1:16381" ht="18" thickTop="1" thickBot="1" x14ac:dyDescent="0.25">
      <c r="BD48" s="4"/>
      <c r="BE48" s="7"/>
    </row>
    <row r="49" spans="1:57" ht="18" thickTop="1" thickBot="1" x14ac:dyDescent="0.25">
      <c r="A49" s="315"/>
      <c r="B49" s="315">
        <f>B46</f>
        <v>0</v>
      </c>
      <c r="C49" s="315">
        <f>C46</f>
        <v>0</v>
      </c>
      <c r="D49" s="215" t="str">
        <f>D4</f>
        <v>Borås</v>
      </c>
      <c r="E49" s="215" t="str">
        <f>E4</f>
        <v>Eksjö</v>
      </c>
      <c r="F49" s="215" t="str">
        <f>F4</f>
        <v>Eskilstuna</v>
      </c>
      <c r="G49" s="215" t="str">
        <f>G4</f>
        <v>Falun</v>
      </c>
      <c r="H49" s="215" t="str">
        <f>H4</f>
        <v>Gällivare</v>
      </c>
      <c r="I49" s="215" t="str">
        <f>I4</f>
        <v>Gävle</v>
      </c>
      <c r="J49" s="215" t="str">
        <f>J4</f>
        <v>Göteborg</v>
      </c>
      <c r="K49" s="215" t="str">
        <f>K4</f>
        <v>Halmstad</v>
      </c>
      <c r="L49" s="215" t="str">
        <f>L4</f>
        <v>Helsingborg</v>
      </c>
      <c r="M49" s="215" t="str">
        <f>M4</f>
        <v>Hudiksvall</v>
      </c>
      <c r="N49" s="215" t="str">
        <f>N4</f>
        <v>Jönköping</v>
      </c>
      <c r="O49" s="215" t="str">
        <f>O4</f>
        <v>Kalmar</v>
      </c>
      <c r="P49" s="215" t="str">
        <f>P4</f>
        <v>Karlskrona</v>
      </c>
      <c r="Q49" s="215" t="str">
        <f>Q4</f>
        <v>Karlstad</v>
      </c>
      <c r="R49" s="215" t="str">
        <f>R4</f>
        <v>Kristianstad</v>
      </c>
      <c r="S49" s="215" t="str">
        <f>S4</f>
        <v>Linköping</v>
      </c>
      <c r="T49" s="215" t="str">
        <f>T4</f>
        <v>Luleå</v>
      </c>
      <c r="U49" s="215" t="str">
        <f>U4</f>
        <v>Lund/Malmö</v>
      </c>
      <c r="V49" s="215" t="str">
        <f>V4</f>
        <v>Lycksele</v>
      </c>
      <c r="W49" s="215" t="str">
        <f>W4</f>
        <v>Norra Älvsborg</v>
      </c>
      <c r="X49" s="215" t="str">
        <f>X4</f>
        <v>Norrköping</v>
      </c>
      <c r="Y49" s="215" t="str">
        <f>Y4</f>
        <v>Nyköping</v>
      </c>
      <c r="Z49" s="215" t="str">
        <f>Z4</f>
        <v>Skellefteå</v>
      </c>
      <c r="AA49" s="215" t="str">
        <f>AA4</f>
        <v>Skövde</v>
      </c>
      <c r="AB49" s="215" t="str">
        <f>AB4</f>
        <v>Sth-BB Sth</v>
      </c>
      <c r="AC49" s="215" t="str">
        <f>AC4</f>
        <v>Sth-Danderyd</v>
      </c>
      <c r="AD49" s="215" t="str">
        <f>AD4</f>
        <v>Sth-KS Huddinge</v>
      </c>
      <c r="AE49" s="215" t="str">
        <f>AE4</f>
        <v>Sth-KS Solna</v>
      </c>
      <c r="AF49" s="215" t="str">
        <f>AF4</f>
        <v>Sth-Södersjukhuset</v>
      </c>
      <c r="AG49" s="215" t="str">
        <f>AG4</f>
        <v>Sundsvall</v>
      </c>
      <c r="AH49" s="215" t="str">
        <f>AH4</f>
        <v>Södertälje</v>
      </c>
      <c r="AI49" s="215" t="str">
        <f>AI4</f>
        <v>Umeå</v>
      </c>
      <c r="AJ49" s="215" t="str">
        <f>AJ4</f>
        <v>Uppsala</v>
      </c>
      <c r="AK49" s="215" t="str">
        <f>AK4</f>
        <v>Varberg</v>
      </c>
      <c r="AL49" s="215" t="str">
        <f>AL4</f>
        <v>Visby</v>
      </c>
      <c r="AM49" s="215" t="str">
        <f>AM4</f>
        <v>Värnamo</v>
      </c>
      <c r="AN49" s="215" t="str">
        <f>AN4</f>
        <v>Västervik</v>
      </c>
      <c r="AO49" s="215" t="str">
        <f>AO4</f>
        <v>Västerås</v>
      </c>
      <c r="AP49" s="215" t="str">
        <f>AP4</f>
        <v>Ystad</v>
      </c>
      <c r="AQ49" s="215" t="str">
        <f>AQ4</f>
        <v>Örebro</v>
      </c>
      <c r="AR49" s="215" t="str">
        <f>AR4</f>
        <v>Örnsköldsvik</v>
      </c>
      <c r="AS49" s="215" t="str">
        <f>AS4</f>
        <v>Östersund</v>
      </c>
      <c r="AU49" s="4" t="str">
        <f>AU46</f>
        <v>MAX</v>
      </c>
      <c r="AV49" s="4" t="str">
        <f>AV46</f>
        <v>MIN</v>
      </c>
      <c r="AW49" s="4" t="str">
        <f>AW46</f>
        <v>MEAN</v>
      </c>
      <c r="AX49" s="4" t="str">
        <f>AX46</f>
        <v>MEDIAN</v>
      </c>
      <c r="BD49" s="4"/>
      <c r="BE49" s="7"/>
    </row>
    <row r="50" spans="1:57" ht="18" thickTop="1" thickBot="1" x14ac:dyDescent="0.25">
      <c r="A50" s="315" t="s">
        <v>112</v>
      </c>
      <c r="B50" s="315"/>
      <c r="C50" s="315"/>
      <c r="D50" s="316">
        <f>D26/D27</f>
        <v>3.9316239316239315E-2</v>
      </c>
      <c r="E50" s="316">
        <f t="shared" ref="E50:AS50" si="21">E26/E27</f>
        <v>2.3809523809523808E-2</v>
      </c>
      <c r="F50" s="316">
        <f t="shared" si="21"/>
        <v>4.5685279187817257E-2</v>
      </c>
      <c r="G50" s="316">
        <f t="shared" si="21"/>
        <v>2.8028028028028028E-2</v>
      </c>
      <c r="H50" s="316">
        <f t="shared" si="21"/>
        <v>8.7431693989071038E-2</v>
      </c>
      <c r="I50" s="316">
        <f t="shared" si="21"/>
        <v>3.9383561643835614E-2</v>
      </c>
      <c r="J50" s="316">
        <f t="shared" si="21"/>
        <v>2.7512240615528094E-2</v>
      </c>
      <c r="K50" s="316">
        <f t="shared" si="21"/>
        <v>3.6734693877551024E-2</v>
      </c>
      <c r="L50" s="316">
        <f t="shared" si="21"/>
        <v>2.478017585931255E-2</v>
      </c>
      <c r="M50" s="316">
        <f t="shared" si="21"/>
        <v>3.1545741324921134E-2</v>
      </c>
      <c r="N50" s="316">
        <f t="shared" si="21"/>
        <v>2.2972972972972974E-2</v>
      </c>
      <c r="O50" s="316">
        <f t="shared" si="21"/>
        <v>2.3008849557522124E-2</v>
      </c>
      <c r="P50" s="316">
        <f t="shared" si="21"/>
        <v>4.7520661157024795E-2</v>
      </c>
      <c r="Q50" s="316">
        <f t="shared" si="21"/>
        <v>4.2998897464167588E-2</v>
      </c>
      <c r="R50" s="316">
        <f t="shared" si="21"/>
        <v>2.6548672566371681E-2</v>
      </c>
      <c r="S50" s="316">
        <f t="shared" si="21"/>
        <v>8.2389289392378988E-3</v>
      </c>
      <c r="T50" s="316">
        <f t="shared" si="21"/>
        <v>2.2288261515601784E-2</v>
      </c>
      <c r="U50" s="316">
        <f t="shared" si="21"/>
        <v>3.7300177619893425E-2</v>
      </c>
      <c r="V50" s="316">
        <f>V26/V27</f>
        <v>1.0309278350515464E-2</v>
      </c>
      <c r="W50" s="316">
        <f t="shared" si="21"/>
        <v>2.9711375212224108E-2</v>
      </c>
      <c r="X50" s="316">
        <f t="shared" si="21"/>
        <v>4.7087980173482029E-2</v>
      </c>
      <c r="Y50" s="316">
        <f t="shared" si="21"/>
        <v>4.8223350253807105E-2</v>
      </c>
      <c r="Z50" s="316">
        <f t="shared" si="21"/>
        <v>4.3010752688172046E-2</v>
      </c>
      <c r="AA50" s="316">
        <f t="shared" si="21"/>
        <v>2.1566401816118047E-2</v>
      </c>
      <c r="AB50" s="316">
        <f t="shared" si="21"/>
        <v>5.2178590640129099E-2</v>
      </c>
      <c r="AC50" s="316">
        <f t="shared" si="21"/>
        <v>6.5076798706548103E-2</v>
      </c>
      <c r="AD50" s="316">
        <f t="shared" si="21"/>
        <v>4.1829336307863917E-2</v>
      </c>
      <c r="AE50" s="316">
        <f t="shared" si="21"/>
        <v>5.6403450564034507E-2</v>
      </c>
      <c r="AF50" s="316">
        <f t="shared" si="21"/>
        <v>6.7031904608443438E-2</v>
      </c>
      <c r="AG50" s="316">
        <f t="shared" si="21"/>
        <v>3.0357142857142857E-2</v>
      </c>
      <c r="AH50" s="316">
        <f t="shared" si="21"/>
        <v>3.5185185185185187E-2</v>
      </c>
      <c r="AI50" s="316">
        <f t="shared" si="21"/>
        <v>4.9157303370786519E-2</v>
      </c>
      <c r="AJ50" s="316">
        <f t="shared" si="21"/>
        <v>2.8976175144880875E-2</v>
      </c>
      <c r="AK50" s="316">
        <f t="shared" si="21"/>
        <v>1.8369690011481057E-2</v>
      </c>
      <c r="AL50" s="316">
        <f t="shared" si="21"/>
        <v>1.9900497512437811E-2</v>
      </c>
      <c r="AM50" s="316">
        <f t="shared" si="21"/>
        <v>2.1538461538461538E-2</v>
      </c>
      <c r="AN50" s="316">
        <f t="shared" si="21"/>
        <v>3.5587188612099648E-2</v>
      </c>
      <c r="AO50" s="316">
        <f t="shared" si="21"/>
        <v>2.5440313111545987E-2</v>
      </c>
      <c r="AP50" s="316">
        <f t="shared" si="21"/>
        <v>2.7083333333333334E-2</v>
      </c>
      <c r="AQ50" s="316">
        <f t="shared" si="21"/>
        <v>3.896103896103896E-2</v>
      </c>
      <c r="AR50" s="316">
        <f t="shared" si="21"/>
        <v>3.6199095022624438E-2</v>
      </c>
      <c r="AS50" s="316">
        <f t="shared" si="21"/>
        <v>1.8907563025210083E-2</v>
      </c>
      <c r="AT50" s="19"/>
      <c r="AU50" s="168">
        <f>MAX(C50:AS50)</f>
        <v>8.7431693989071038E-2</v>
      </c>
      <c r="AV50" s="168">
        <f>MIN(D50:AU50)</f>
        <v>8.2389289392378988E-3</v>
      </c>
      <c r="AW50" s="177">
        <f>AVERAGE(D50:AS50)</f>
        <v>3.5314209677433005E-2</v>
      </c>
      <c r="AX50" s="177">
        <f>MEDIAN(D50:AS50)</f>
        <v>3.3365463255053157E-2</v>
      </c>
      <c r="BD50" s="4"/>
      <c r="BE50" s="7"/>
    </row>
    <row r="51" spans="1:57" ht="17" thickTop="1" x14ac:dyDescent="0.2"/>
    <row r="54" spans="1:57" x14ac:dyDescent="0.2">
      <c r="D54" s="372">
        <f>D32-D50</f>
        <v>1.6090275876752755E-3</v>
      </c>
      <c r="E54" s="372">
        <f t="shared" ref="E54:AS54" si="22">E32-E50</f>
        <v>5.8072009291521703E-4</v>
      </c>
      <c r="F54" s="372">
        <f t="shared" si="22"/>
        <v>2.1870612377146575E-3</v>
      </c>
      <c r="G54" s="372">
        <f t="shared" si="22"/>
        <v>8.0822325930461972E-4</v>
      </c>
      <c r="H54" s="372">
        <f t="shared" si="22"/>
        <v>8.3766892444619018E-3</v>
      </c>
      <c r="I54" s="372">
        <f t="shared" si="22"/>
        <v>1.6146558249700918E-3</v>
      </c>
      <c r="J54" s="372">
        <f t="shared" si="22"/>
        <v>7.7833718356085449E-4</v>
      </c>
      <c r="K54" s="372">
        <f t="shared" si="22"/>
        <v>1.4008993427879618E-3</v>
      </c>
      <c r="L54" s="372">
        <f t="shared" si="22"/>
        <v>6.2966020626122055E-4</v>
      </c>
      <c r="M54" s="372">
        <f t="shared" si="22"/>
        <v>1.0275485773589971E-3</v>
      </c>
      <c r="N54" s="372">
        <f t="shared" si="22"/>
        <v>5.401667227393353E-4</v>
      </c>
      <c r="O54" s="372">
        <f t="shared" si="22"/>
        <v>5.4187508015903635E-4</v>
      </c>
      <c r="P54" s="372">
        <f t="shared" si="22"/>
        <v>2.370878973127051E-3</v>
      </c>
      <c r="Q54" s="372">
        <f t="shared" si="22"/>
        <v>1.9319781118692786E-3</v>
      </c>
      <c r="R54" s="372">
        <f t="shared" si="22"/>
        <v>7.2405470635559036E-4</v>
      </c>
      <c r="S54" s="372">
        <f t="shared" si="22"/>
        <v>6.844385411620274E-5</v>
      </c>
      <c r="T54" s="372">
        <f t="shared" si="22"/>
        <v>0</v>
      </c>
      <c r="U54" s="372">
        <f t="shared" si="22"/>
        <v>0</v>
      </c>
      <c r="V54" s="372">
        <f t="shared" si="22"/>
        <v>0</v>
      </c>
      <c r="W54" s="372">
        <f t="shared" si="22"/>
        <v>0</v>
      </c>
      <c r="X54" s="372">
        <f t="shared" si="22"/>
        <v>0</v>
      </c>
      <c r="Y54" s="372">
        <f t="shared" si="22"/>
        <v>0</v>
      </c>
      <c r="Z54" s="372">
        <f t="shared" si="22"/>
        <v>0</v>
      </c>
      <c r="AA54" s="372">
        <f t="shared" si="22"/>
        <v>0</v>
      </c>
      <c r="AB54" s="372">
        <f t="shared" si="22"/>
        <v>0</v>
      </c>
      <c r="AC54" s="372">
        <f t="shared" si="22"/>
        <v>0</v>
      </c>
      <c r="AD54" s="372">
        <f t="shared" si="22"/>
        <v>0</v>
      </c>
      <c r="AE54" s="372">
        <f t="shared" si="22"/>
        <v>0</v>
      </c>
      <c r="AF54" s="372">
        <f t="shared" si="22"/>
        <v>0</v>
      </c>
      <c r="AG54" s="372">
        <f t="shared" si="22"/>
        <v>0</v>
      </c>
      <c r="AH54" s="372">
        <f t="shared" si="22"/>
        <v>0</v>
      </c>
      <c r="AI54" s="372">
        <f t="shared" si="22"/>
        <v>0</v>
      </c>
      <c r="AJ54" s="372">
        <f t="shared" si="22"/>
        <v>0</v>
      </c>
      <c r="AK54" s="372">
        <f t="shared" si="22"/>
        <v>0</v>
      </c>
      <c r="AL54" s="372">
        <f t="shared" si="22"/>
        <v>0</v>
      </c>
      <c r="AM54" s="372">
        <f t="shared" si="22"/>
        <v>0</v>
      </c>
      <c r="AN54" s="372">
        <f t="shared" si="22"/>
        <v>0</v>
      </c>
      <c r="AO54" s="372">
        <f t="shared" si="22"/>
        <v>0</v>
      </c>
      <c r="AP54" s="372">
        <f t="shared" si="22"/>
        <v>0</v>
      </c>
      <c r="AQ54" s="372">
        <f t="shared" si="22"/>
        <v>0</v>
      </c>
      <c r="AR54" s="372">
        <f t="shared" si="22"/>
        <v>0</v>
      </c>
      <c r="AS54" s="372">
        <f t="shared" si="22"/>
        <v>0</v>
      </c>
    </row>
  </sheetData>
  <sortState xmlns:xlrd2="http://schemas.microsoft.com/office/spreadsheetml/2017/richdata2" ref="BF2:BG57">
    <sortCondition ref="BG2:BG57"/>
  </sortState>
  <phoneticPr fontId="8" type="noConversion"/>
  <pageMargins left="0.7" right="0.7" top="0.75" bottom="0.75" header="0.3" footer="0.3"/>
  <pageSetup paperSize="9" orientation="portrait" horizontalDpi="4294967292" verticalDpi="429496729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9BFD65-00C1-9240-AC1F-12DCD06C2ECE}">
  <dimension ref="A1:BA14"/>
  <sheetViews>
    <sheetView workbookViewId="0">
      <selection activeCell="C1" sqref="C1:C1048576"/>
    </sheetView>
  </sheetViews>
  <sheetFormatPr baseColWidth="10" defaultColWidth="10.83203125" defaultRowHeight="13" x14ac:dyDescent="0.15"/>
  <cols>
    <col min="1" max="1" width="16.6640625" bestFit="1" customWidth="1"/>
  </cols>
  <sheetData>
    <row r="1" spans="1:53" s="307" customFormat="1" ht="77.25" customHeight="1" thickTop="1" thickBot="1" x14ac:dyDescent="0.25">
      <c r="A1" s="457" t="s">
        <v>1</v>
      </c>
      <c r="B1" s="457"/>
      <c r="C1" s="152"/>
      <c r="D1" s="215" t="s">
        <v>4</v>
      </c>
      <c r="E1" s="215" t="s">
        <v>30</v>
      </c>
      <c r="F1" s="215" t="s">
        <v>51</v>
      </c>
      <c r="G1" s="215" t="s">
        <v>32</v>
      </c>
      <c r="H1" s="215" t="s">
        <v>28</v>
      </c>
      <c r="I1" s="215" t="s">
        <v>43</v>
      </c>
      <c r="J1" s="215" t="s">
        <v>52</v>
      </c>
      <c r="K1" s="215" t="s">
        <v>55</v>
      </c>
      <c r="L1" s="215" t="s">
        <v>6</v>
      </c>
      <c r="M1" s="215" t="s">
        <v>36</v>
      </c>
      <c r="N1" s="215" t="s">
        <v>44</v>
      </c>
      <c r="O1" s="215" t="s">
        <v>56</v>
      </c>
      <c r="P1" s="215" t="s">
        <v>15</v>
      </c>
      <c r="Q1" s="215" t="s">
        <v>5</v>
      </c>
      <c r="R1" s="215" t="s">
        <v>29</v>
      </c>
      <c r="S1" s="215" t="s">
        <v>7</v>
      </c>
      <c r="T1" s="215" t="s">
        <v>42</v>
      </c>
      <c r="U1" s="215" t="s">
        <v>70</v>
      </c>
      <c r="V1" s="224" t="s">
        <v>57</v>
      </c>
      <c r="W1" s="224" t="s">
        <v>58</v>
      </c>
      <c r="X1" s="224" t="s">
        <v>53</v>
      </c>
      <c r="Y1" s="224" t="s">
        <v>88</v>
      </c>
      <c r="Z1" s="224" t="s">
        <v>59</v>
      </c>
      <c r="AA1" s="224" t="s">
        <v>41</v>
      </c>
      <c r="AB1" s="224" t="s">
        <v>137</v>
      </c>
      <c r="AC1" s="224" t="s">
        <v>138</v>
      </c>
      <c r="AD1" s="224" t="s">
        <v>139</v>
      </c>
      <c r="AE1" s="224" t="s">
        <v>136</v>
      </c>
      <c r="AF1" s="224" t="s">
        <v>140</v>
      </c>
      <c r="AG1" s="224" t="s">
        <v>60</v>
      </c>
      <c r="AH1" s="224" t="s">
        <v>61</v>
      </c>
      <c r="AI1" s="224" t="s">
        <v>40</v>
      </c>
      <c r="AJ1" s="224" t="s">
        <v>54</v>
      </c>
      <c r="AK1" s="224" t="s">
        <v>37</v>
      </c>
      <c r="AL1" s="224" t="s">
        <v>38</v>
      </c>
      <c r="AM1" s="224" t="s">
        <v>26</v>
      </c>
      <c r="AN1" s="224" t="s">
        <v>8</v>
      </c>
      <c r="AO1" s="224" t="s">
        <v>35</v>
      </c>
      <c r="AP1" s="224" t="s">
        <v>27</v>
      </c>
      <c r="AQ1" s="224" t="s">
        <v>62</v>
      </c>
      <c r="AR1" s="224" t="s">
        <v>63</v>
      </c>
      <c r="AS1" s="224" t="s">
        <v>64</v>
      </c>
      <c r="AT1" s="229" t="s">
        <v>83</v>
      </c>
      <c r="AU1" s="230" t="s">
        <v>84</v>
      </c>
      <c r="AV1" s="275" t="s">
        <v>107</v>
      </c>
      <c r="AW1" s="303"/>
      <c r="AX1" s="308" t="s">
        <v>1</v>
      </c>
      <c r="AY1" s="308"/>
      <c r="BA1" s="308"/>
    </row>
    <row r="2" spans="1:53" ht="15" thickTop="1" thickBot="1" x14ac:dyDescent="0.2">
      <c r="A2" s="335" t="s">
        <v>142</v>
      </c>
      <c r="D2" s="348">
        <f>'3. Därav sectio '!D6</f>
        <v>72</v>
      </c>
      <c r="E2" s="348">
        <f>'3. Därav sectio '!E6</f>
        <v>15</v>
      </c>
      <c r="F2" s="348">
        <f>'3. Därav sectio '!F6</f>
        <v>32</v>
      </c>
      <c r="G2" s="348">
        <f>'3. Därav sectio '!G6</f>
        <v>38</v>
      </c>
      <c r="H2" s="348">
        <f>'3. Därav sectio '!H6</f>
        <v>10</v>
      </c>
      <c r="I2" s="348">
        <f>'3. Därav sectio '!I6</f>
        <v>46</v>
      </c>
      <c r="J2" s="348">
        <f>'3. Därav sectio '!J6</f>
        <v>255</v>
      </c>
      <c r="K2" s="348">
        <f>'3. Därav sectio '!K6</f>
        <v>20</v>
      </c>
      <c r="L2" s="348">
        <f>'3. Därav sectio '!L6</f>
        <v>57</v>
      </c>
      <c r="M2" s="348">
        <f>'3. Därav sectio '!M6</f>
        <v>13</v>
      </c>
      <c r="N2" s="348">
        <f>'3. Därav sectio '!N6</f>
        <v>31</v>
      </c>
      <c r="O2" s="348">
        <f>'3. Därav sectio '!O6</f>
        <v>29</v>
      </c>
      <c r="P2" s="348">
        <f>'3. Därav sectio '!P6</f>
        <v>29</v>
      </c>
      <c r="Q2" s="348">
        <f>'3. Därav sectio '!Q6</f>
        <v>55</v>
      </c>
      <c r="R2" s="348">
        <f>'3. Därav sectio '!R6</f>
        <v>22</v>
      </c>
      <c r="S2" s="348">
        <f>'3. Därav sectio '!S6</f>
        <v>30</v>
      </c>
      <c r="T2" s="348">
        <f>'3. Därav sectio '!T6</f>
        <v>21</v>
      </c>
      <c r="U2" s="348">
        <f>'3. Därav sectio '!U6</f>
        <v>179</v>
      </c>
      <c r="V2" s="348">
        <f>'3. Därav sectio '!V6</f>
        <v>8</v>
      </c>
      <c r="W2" s="348">
        <f>'3. Därav sectio '!W6</f>
        <v>54</v>
      </c>
      <c r="X2" s="348">
        <f>'3. Därav sectio '!X6</f>
        <v>42</v>
      </c>
      <c r="Y2" s="348">
        <f>'3. Därav sectio '!Y6</f>
        <v>15</v>
      </c>
      <c r="Z2" s="348">
        <f>'3. Därav sectio '!Z6</f>
        <v>8</v>
      </c>
      <c r="AA2" s="348">
        <f>'3. Därav sectio '!AA6</f>
        <v>58</v>
      </c>
      <c r="AB2" s="348">
        <f>'3. Därav sectio '!AB6</f>
        <v>92</v>
      </c>
      <c r="AC2" s="348">
        <f>'3. Därav sectio '!AC6</f>
        <v>115</v>
      </c>
      <c r="AD2" s="348">
        <f>'3. Därav sectio '!AD6</f>
        <v>89</v>
      </c>
      <c r="AE2" s="348">
        <f>'3. Därav sectio '!AE6</f>
        <v>77</v>
      </c>
      <c r="AF2" s="348">
        <f>'3. Därav sectio '!AF6</f>
        <v>126</v>
      </c>
      <c r="AG2" s="348">
        <f>'3. Därav sectio '!AG6</f>
        <v>25</v>
      </c>
      <c r="AH2" s="348">
        <f>'3. Därav sectio '!AH6</f>
        <v>53</v>
      </c>
      <c r="AI2" s="348">
        <f>'3. Därav sectio '!AI6</f>
        <v>40</v>
      </c>
      <c r="AJ2" s="348">
        <f>'3. Därav sectio '!AJ6</f>
        <v>97</v>
      </c>
      <c r="AK2" s="348">
        <f>'3. Därav sectio '!AK6</f>
        <v>49</v>
      </c>
      <c r="AL2" s="348">
        <f>'3. Därav sectio '!AL6</f>
        <v>4</v>
      </c>
      <c r="AM2" s="348">
        <f>'3. Därav sectio '!AM6</f>
        <v>14</v>
      </c>
      <c r="AN2" s="348">
        <f>'3. Därav sectio '!AN6</f>
        <v>18</v>
      </c>
      <c r="AO2" s="348">
        <f>'3. Därav sectio '!AO6</f>
        <v>68</v>
      </c>
      <c r="AP2" s="348">
        <f>'3. Därav sectio '!AP6</f>
        <v>25</v>
      </c>
      <c r="AQ2" s="348">
        <f>'3. Därav sectio '!AQ6</f>
        <v>63</v>
      </c>
      <c r="AR2" s="348">
        <f>'3. Därav sectio '!AR6</f>
        <v>7</v>
      </c>
      <c r="AS2" s="348">
        <f>'3. Därav sectio '!AS6</f>
        <v>26</v>
      </c>
    </row>
    <row r="3" spans="1:53" ht="15" thickTop="1" thickBot="1" x14ac:dyDescent="0.2">
      <c r="A3" s="335" t="s">
        <v>143</v>
      </c>
      <c r="D3" s="348">
        <f>'3. Därav sectio '!D7</f>
        <v>66</v>
      </c>
      <c r="E3" s="348">
        <f>'3. Därav sectio '!E7</f>
        <v>23</v>
      </c>
      <c r="F3" s="348">
        <f>'3. Därav sectio '!F7</f>
        <v>40</v>
      </c>
      <c r="G3" s="348">
        <f>'3. Därav sectio '!G7</f>
        <v>44</v>
      </c>
      <c r="H3" s="348">
        <f>'3. Därav sectio '!H7</f>
        <v>12</v>
      </c>
      <c r="I3" s="348">
        <f>'3. Därav sectio '!I7</f>
        <v>40</v>
      </c>
      <c r="J3" s="348">
        <f>'3. Därav sectio '!J7</f>
        <v>426</v>
      </c>
      <c r="K3" s="348">
        <f>'3. Därav sectio '!K7</f>
        <v>62</v>
      </c>
      <c r="L3" s="348">
        <f>'3. Därav sectio '!L7</f>
        <v>74</v>
      </c>
      <c r="M3" s="348">
        <f>'3. Därav sectio '!M7</f>
        <v>20</v>
      </c>
      <c r="N3" s="348">
        <f>'3. Därav sectio '!N7</f>
        <v>29</v>
      </c>
      <c r="O3" s="348">
        <f>'3. Därav sectio '!O7</f>
        <v>27</v>
      </c>
      <c r="P3" s="348">
        <f>'3. Därav sectio '!P7</f>
        <v>30</v>
      </c>
      <c r="Q3" s="348">
        <f>'3. Därav sectio '!Q7</f>
        <v>65</v>
      </c>
      <c r="R3" s="348">
        <f>'3. Därav sectio '!R7</f>
        <v>49</v>
      </c>
      <c r="S3" s="348">
        <f>'3. Därav sectio '!S7</f>
        <v>53</v>
      </c>
      <c r="T3" s="348">
        <f>'3. Därav sectio '!T7</f>
        <v>54</v>
      </c>
      <c r="U3" s="348">
        <f>'3. Därav sectio '!U7</f>
        <v>289</v>
      </c>
      <c r="V3" s="348">
        <f>'3. Därav sectio '!V7</f>
        <v>6</v>
      </c>
      <c r="W3" s="348">
        <f>'3. Därav sectio '!W7</f>
        <v>64</v>
      </c>
      <c r="X3" s="348">
        <f>'3. Därav sectio '!X7</f>
        <v>40</v>
      </c>
      <c r="Y3" s="348">
        <f>'3. Därav sectio '!Y7</f>
        <v>21</v>
      </c>
      <c r="Z3" s="348">
        <f>'3. Därav sectio '!Z7</f>
        <v>23</v>
      </c>
      <c r="AA3" s="348">
        <f>'3. Därav sectio '!AA7</f>
        <v>65</v>
      </c>
      <c r="AB3" s="348">
        <f>'3. Därav sectio '!AB7</f>
        <v>123</v>
      </c>
      <c r="AC3" s="348">
        <f>'3. Därav sectio '!AC7</f>
        <v>214</v>
      </c>
      <c r="AD3" s="348">
        <f>'3. Därav sectio '!AD7</f>
        <v>159</v>
      </c>
      <c r="AE3" s="348">
        <f>'3. Därav sectio '!AE7</f>
        <v>140</v>
      </c>
      <c r="AF3" s="348">
        <f>'3. Därav sectio '!AF7</f>
        <v>182</v>
      </c>
      <c r="AG3" s="348">
        <f>'3. Därav sectio '!AG7</f>
        <v>49</v>
      </c>
      <c r="AH3" s="348">
        <f>'3. Därav sectio '!AH7</f>
        <v>59</v>
      </c>
      <c r="AI3" s="348">
        <f>'3. Därav sectio '!AI7</f>
        <v>73</v>
      </c>
      <c r="AJ3" s="348">
        <f>'3. Därav sectio '!AJ7</f>
        <v>123</v>
      </c>
      <c r="AK3" s="348">
        <f>'3. Därav sectio '!AK7</f>
        <v>60</v>
      </c>
      <c r="AL3" s="348">
        <f>'3. Därav sectio '!AL7</f>
        <v>22</v>
      </c>
      <c r="AM3" s="348">
        <f>'3. Därav sectio '!AM7</f>
        <v>15</v>
      </c>
      <c r="AN3" s="348">
        <f>'3. Därav sectio '!AN7</f>
        <v>23</v>
      </c>
      <c r="AO3" s="348">
        <f>'3. Därav sectio '!AO7</f>
        <v>95</v>
      </c>
      <c r="AP3" s="348">
        <f>'3. Därav sectio '!AP7</f>
        <v>27</v>
      </c>
      <c r="AQ3" s="348">
        <f>'3. Därav sectio '!AQ7</f>
        <v>69</v>
      </c>
      <c r="AR3" s="348">
        <f>'3. Därav sectio '!AR7</f>
        <v>20</v>
      </c>
      <c r="AS3" s="348">
        <f>'3. Därav sectio '!AS7</f>
        <v>35</v>
      </c>
    </row>
    <row r="4" spans="1:53" ht="14" thickTop="1" x14ac:dyDescent="0.15">
      <c r="A4" s="335" t="s">
        <v>144</v>
      </c>
      <c r="D4" s="348">
        <f>'3. Därav sectio '!D8</f>
        <v>46</v>
      </c>
      <c r="E4" s="348">
        <f>'3. Därav sectio '!E8</f>
        <v>9</v>
      </c>
      <c r="F4" s="348">
        <f>'3. Därav sectio '!F8</f>
        <v>27</v>
      </c>
      <c r="G4" s="348">
        <f>'3. Därav sectio '!G8</f>
        <v>28</v>
      </c>
      <c r="H4" s="348">
        <f>'3. Därav sectio '!H8</f>
        <v>16</v>
      </c>
      <c r="I4" s="348">
        <f>'3. Därav sectio '!I8</f>
        <v>23</v>
      </c>
      <c r="J4" s="348">
        <f>'3. Därav sectio '!J8</f>
        <v>118</v>
      </c>
      <c r="K4" s="348">
        <f>'3. Därav sectio '!K8</f>
        <v>27</v>
      </c>
      <c r="L4" s="348">
        <f>'3. Därav sectio '!L8</f>
        <v>31</v>
      </c>
      <c r="M4" s="348">
        <f>'3. Därav sectio '!M8</f>
        <v>10</v>
      </c>
      <c r="N4" s="348">
        <f>'3. Därav sectio '!N8</f>
        <v>17</v>
      </c>
      <c r="O4" s="348">
        <f>'3. Därav sectio '!O8</f>
        <v>13</v>
      </c>
      <c r="P4" s="348">
        <f>'3. Därav sectio '!P8</f>
        <v>23</v>
      </c>
      <c r="Q4" s="348">
        <f>'3. Därav sectio '!Q8</f>
        <v>39</v>
      </c>
      <c r="R4" s="348">
        <f>'3. Därav sectio '!R8</f>
        <v>18</v>
      </c>
      <c r="S4" s="348">
        <f>'3. Därav sectio '!S8</f>
        <v>8</v>
      </c>
      <c r="T4" s="348">
        <f>'3. Därav sectio '!T8</f>
        <v>15</v>
      </c>
      <c r="U4" s="348">
        <f>'3. Därav sectio '!U8</f>
        <v>126</v>
      </c>
      <c r="V4" s="348">
        <f>'3. Därav sectio '!V8</f>
        <v>1</v>
      </c>
      <c r="W4" s="348">
        <f>'3. Därav sectio '!W8</f>
        <v>35</v>
      </c>
      <c r="X4" s="348">
        <f>'3. Därav sectio '!X8</f>
        <v>38</v>
      </c>
      <c r="Y4" s="348">
        <f>'3. Därav sectio '!Y8</f>
        <v>19</v>
      </c>
      <c r="Z4" s="348">
        <f>'3. Därav sectio '!Z8</f>
        <v>12</v>
      </c>
      <c r="AA4" s="348">
        <f>'3. Därav sectio '!AA8</f>
        <v>19</v>
      </c>
      <c r="AB4" s="348">
        <f>'3. Därav sectio '!AB8</f>
        <v>97</v>
      </c>
      <c r="AC4" s="348">
        <f>'3. Därav sectio '!AC8</f>
        <v>161</v>
      </c>
      <c r="AD4" s="348">
        <f>'3. Därav sectio '!AD8</f>
        <v>75</v>
      </c>
      <c r="AE4" s="348">
        <f>'3. Därav sectio '!AE8</f>
        <v>85</v>
      </c>
      <c r="AF4" s="348">
        <f>'3. Därav sectio '!AF8</f>
        <v>208</v>
      </c>
      <c r="AG4" s="348">
        <f>'3. Därav sectio '!AG8</f>
        <v>17</v>
      </c>
      <c r="AH4" s="348">
        <f>'3. Därav sectio '!AH8</f>
        <v>38</v>
      </c>
      <c r="AI4" s="348">
        <f>'3. Därav sectio '!AI8</f>
        <v>35</v>
      </c>
      <c r="AJ4" s="348">
        <f>'3. Därav sectio '!AJ8</f>
        <v>45</v>
      </c>
      <c r="AK4" s="348">
        <f>'3. Därav sectio '!AK8</f>
        <v>16</v>
      </c>
      <c r="AL4" s="348">
        <f>'3. Därav sectio '!AL8</f>
        <v>4</v>
      </c>
      <c r="AM4" s="348">
        <f>'3. Därav sectio '!AM8</f>
        <v>7</v>
      </c>
      <c r="AN4" s="348">
        <f>'3. Därav sectio '!AN8</f>
        <v>10</v>
      </c>
      <c r="AO4" s="348">
        <f>'3. Därav sectio '!AO8</f>
        <v>26</v>
      </c>
      <c r="AP4" s="348">
        <f>'3. Därav sectio '!AP8</f>
        <v>13</v>
      </c>
      <c r="AQ4" s="348">
        <f>'3. Därav sectio '!AQ8</f>
        <v>48</v>
      </c>
      <c r="AR4" s="348">
        <f>'3. Därav sectio '!AR8</f>
        <v>8</v>
      </c>
      <c r="AS4" s="348">
        <f>'3. Därav sectio '!AS8</f>
        <v>9</v>
      </c>
    </row>
    <row r="5" spans="1:53" x14ac:dyDescent="0.15">
      <c r="A5" s="335" t="s">
        <v>87</v>
      </c>
      <c r="D5">
        <f>SUM(D2:D4)</f>
        <v>184</v>
      </c>
      <c r="E5">
        <f t="shared" ref="E5:AS5" si="0">SUM(E2:E4)</f>
        <v>47</v>
      </c>
      <c r="F5">
        <f t="shared" si="0"/>
        <v>99</v>
      </c>
      <c r="G5">
        <f t="shared" si="0"/>
        <v>110</v>
      </c>
      <c r="H5">
        <f t="shared" si="0"/>
        <v>38</v>
      </c>
      <c r="I5">
        <f t="shared" si="0"/>
        <v>109</v>
      </c>
      <c r="J5">
        <f t="shared" si="0"/>
        <v>799</v>
      </c>
      <c r="K5">
        <f t="shared" si="0"/>
        <v>109</v>
      </c>
      <c r="L5">
        <f t="shared" si="0"/>
        <v>162</v>
      </c>
      <c r="M5">
        <f t="shared" si="0"/>
        <v>43</v>
      </c>
      <c r="N5">
        <f t="shared" si="0"/>
        <v>77</v>
      </c>
      <c r="O5">
        <f t="shared" si="0"/>
        <v>69</v>
      </c>
      <c r="P5">
        <f t="shared" si="0"/>
        <v>82</v>
      </c>
      <c r="Q5">
        <f t="shared" si="0"/>
        <v>159</v>
      </c>
      <c r="R5">
        <f t="shared" si="0"/>
        <v>89</v>
      </c>
      <c r="S5">
        <f t="shared" si="0"/>
        <v>91</v>
      </c>
      <c r="T5">
        <f t="shared" si="0"/>
        <v>90</v>
      </c>
      <c r="U5">
        <f t="shared" si="0"/>
        <v>594</v>
      </c>
      <c r="V5">
        <f t="shared" si="0"/>
        <v>15</v>
      </c>
      <c r="W5">
        <f t="shared" si="0"/>
        <v>153</v>
      </c>
      <c r="X5">
        <f t="shared" si="0"/>
        <v>120</v>
      </c>
      <c r="Y5">
        <f t="shared" si="0"/>
        <v>55</v>
      </c>
      <c r="Z5">
        <f t="shared" si="0"/>
        <v>43</v>
      </c>
      <c r="AA5">
        <f t="shared" si="0"/>
        <v>142</v>
      </c>
      <c r="AB5">
        <f t="shared" si="0"/>
        <v>312</v>
      </c>
      <c r="AC5">
        <f t="shared" si="0"/>
        <v>490</v>
      </c>
      <c r="AD5">
        <f t="shared" si="0"/>
        <v>323</v>
      </c>
      <c r="AE5">
        <f t="shared" si="0"/>
        <v>302</v>
      </c>
      <c r="AF5">
        <f t="shared" si="0"/>
        <v>516</v>
      </c>
      <c r="AG5">
        <f t="shared" si="0"/>
        <v>91</v>
      </c>
      <c r="AH5">
        <f t="shared" si="0"/>
        <v>150</v>
      </c>
      <c r="AI5">
        <f t="shared" si="0"/>
        <v>148</v>
      </c>
      <c r="AJ5">
        <f t="shared" si="0"/>
        <v>265</v>
      </c>
      <c r="AK5">
        <f t="shared" si="0"/>
        <v>125</v>
      </c>
      <c r="AL5">
        <f t="shared" si="0"/>
        <v>30</v>
      </c>
      <c r="AM5">
        <f t="shared" si="0"/>
        <v>36</v>
      </c>
      <c r="AN5">
        <f t="shared" si="0"/>
        <v>51</v>
      </c>
      <c r="AO5">
        <f t="shared" si="0"/>
        <v>189</v>
      </c>
      <c r="AP5">
        <f t="shared" si="0"/>
        <v>65</v>
      </c>
      <c r="AQ5">
        <f t="shared" si="0"/>
        <v>180</v>
      </c>
      <c r="AR5">
        <f t="shared" si="0"/>
        <v>35</v>
      </c>
      <c r="AS5">
        <f t="shared" si="0"/>
        <v>70</v>
      </c>
    </row>
    <row r="6" spans="1:53" x14ac:dyDescent="0.15">
      <c r="A6" s="335" t="s">
        <v>87</v>
      </c>
      <c r="D6">
        <f>SUM(D2:D4)</f>
        <v>184</v>
      </c>
      <c r="E6">
        <f t="shared" ref="E6:AS6" si="1">SUM(E2:E4)</f>
        <v>47</v>
      </c>
      <c r="F6">
        <f t="shared" si="1"/>
        <v>99</v>
      </c>
      <c r="G6">
        <f t="shared" si="1"/>
        <v>110</v>
      </c>
      <c r="H6">
        <f t="shared" si="1"/>
        <v>38</v>
      </c>
      <c r="I6">
        <f t="shared" si="1"/>
        <v>109</v>
      </c>
      <c r="J6">
        <f t="shared" si="1"/>
        <v>799</v>
      </c>
      <c r="K6">
        <f t="shared" si="1"/>
        <v>109</v>
      </c>
      <c r="L6">
        <f t="shared" si="1"/>
        <v>162</v>
      </c>
      <c r="M6">
        <f t="shared" si="1"/>
        <v>43</v>
      </c>
      <c r="N6">
        <f t="shared" si="1"/>
        <v>77</v>
      </c>
      <c r="O6">
        <f t="shared" si="1"/>
        <v>69</v>
      </c>
      <c r="P6">
        <f t="shared" si="1"/>
        <v>82</v>
      </c>
      <c r="Q6">
        <f t="shared" si="1"/>
        <v>159</v>
      </c>
      <c r="R6">
        <f t="shared" si="1"/>
        <v>89</v>
      </c>
      <c r="S6">
        <f t="shared" si="1"/>
        <v>91</v>
      </c>
      <c r="T6">
        <f t="shared" si="1"/>
        <v>90</v>
      </c>
      <c r="U6">
        <f t="shared" si="1"/>
        <v>594</v>
      </c>
      <c r="V6">
        <f t="shared" si="1"/>
        <v>15</v>
      </c>
      <c r="W6">
        <f t="shared" si="1"/>
        <v>153</v>
      </c>
      <c r="X6">
        <f t="shared" si="1"/>
        <v>120</v>
      </c>
      <c r="Y6">
        <f t="shared" si="1"/>
        <v>55</v>
      </c>
      <c r="Z6">
        <f t="shared" si="1"/>
        <v>43</v>
      </c>
      <c r="AA6">
        <f t="shared" si="1"/>
        <v>142</v>
      </c>
      <c r="AB6">
        <f t="shared" si="1"/>
        <v>312</v>
      </c>
      <c r="AC6">
        <f t="shared" si="1"/>
        <v>490</v>
      </c>
      <c r="AD6">
        <f t="shared" si="1"/>
        <v>323</v>
      </c>
      <c r="AE6">
        <f t="shared" si="1"/>
        <v>302</v>
      </c>
      <c r="AF6">
        <f t="shared" si="1"/>
        <v>516</v>
      </c>
      <c r="AG6">
        <f t="shared" si="1"/>
        <v>91</v>
      </c>
      <c r="AH6">
        <f t="shared" si="1"/>
        <v>150</v>
      </c>
      <c r="AI6">
        <f t="shared" si="1"/>
        <v>148</v>
      </c>
      <c r="AJ6">
        <f t="shared" si="1"/>
        <v>265</v>
      </c>
      <c r="AK6">
        <f t="shared" si="1"/>
        <v>125</v>
      </c>
      <c r="AL6">
        <f t="shared" si="1"/>
        <v>30</v>
      </c>
      <c r="AM6">
        <f t="shared" si="1"/>
        <v>36</v>
      </c>
      <c r="AN6">
        <f t="shared" si="1"/>
        <v>51</v>
      </c>
      <c r="AO6">
        <f t="shared" si="1"/>
        <v>189</v>
      </c>
      <c r="AP6">
        <f t="shared" si="1"/>
        <v>65</v>
      </c>
      <c r="AQ6">
        <f t="shared" si="1"/>
        <v>180</v>
      </c>
      <c r="AR6">
        <f t="shared" si="1"/>
        <v>35</v>
      </c>
      <c r="AS6">
        <f t="shared" si="1"/>
        <v>70</v>
      </c>
    </row>
    <row r="7" spans="1:53" x14ac:dyDescent="0.15">
      <c r="A7" s="335" t="s">
        <v>87</v>
      </c>
      <c r="D7">
        <f>SUM(D2:D4)</f>
        <v>184</v>
      </c>
      <c r="E7">
        <f t="shared" ref="E7:AS7" si="2">SUM(E2:E4)</f>
        <v>47</v>
      </c>
      <c r="F7">
        <f t="shared" si="2"/>
        <v>99</v>
      </c>
      <c r="G7">
        <f t="shared" si="2"/>
        <v>110</v>
      </c>
      <c r="H7">
        <f t="shared" si="2"/>
        <v>38</v>
      </c>
      <c r="I7">
        <f t="shared" si="2"/>
        <v>109</v>
      </c>
      <c r="J7">
        <f t="shared" si="2"/>
        <v>799</v>
      </c>
      <c r="K7">
        <f t="shared" si="2"/>
        <v>109</v>
      </c>
      <c r="L7">
        <f t="shared" si="2"/>
        <v>162</v>
      </c>
      <c r="M7">
        <f t="shared" si="2"/>
        <v>43</v>
      </c>
      <c r="N7">
        <f t="shared" si="2"/>
        <v>77</v>
      </c>
      <c r="O7">
        <f t="shared" si="2"/>
        <v>69</v>
      </c>
      <c r="P7">
        <f t="shared" si="2"/>
        <v>82</v>
      </c>
      <c r="Q7">
        <f t="shared" si="2"/>
        <v>159</v>
      </c>
      <c r="R7">
        <f t="shared" si="2"/>
        <v>89</v>
      </c>
      <c r="S7">
        <f t="shared" si="2"/>
        <v>91</v>
      </c>
      <c r="T7">
        <f t="shared" si="2"/>
        <v>90</v>
      </c>
      <c r="U7">
        <f t="shared" si="2"/>
        <v>594</v>
      </c>
      <c r="V7">
        <f t="shared" si="2"/>
        <v>15</v>
      </c>
      <c r="W7">
        <f t="shared" si="2"/>
        <v>153</v>
      </c>
      <c r="X7">
        <f t="shared" si="2"/>
        <v>120</v>
      </c>
      <c r="Y7">
        <f t="shared" si="2"/>
        <v>55</v>
      </c>
      <c r="Z7">
        <f t="shared" si="2"/>
        <v>43</v>
      </c>
      <c r="AA7">
        <f t="shared" si="2"/>
        <v>142</v>
      </c>
      <c r="AB7">
        <f t="shared" si="2"/>
        <v>312</v>
      </c>
      <c r="AC7">
        <f t="shared" si="2"/>
        <v>490</v>
      </c>
      <c r="AD7">
        <f t="shared" si="2"/>
        <v>323</v>
      </c>
      <c r="AE7">
        <f t="shared" si="2"/>
        <v>302</v>
      </c>
      <c r="AF7">
        <f t="shared" si="2"/>
        <v>516</v>
      </c>
      <c r="AG7">
        <f t="shared" si="2"/>
        <v>91</v>
      </c>
      <c r="AH7">
        <f t="shared" si="2"/>
        <v>150</v>
      </c>
      <c r="AI7">
        <f t="shared" si="2"/>
        <v>148</v>
      </c>
      <c r="AJ7">
        <f t="shared" si="2"/>
        <v>265</v>
      </c>
      <c r="AK7">
        <f t="shared" si="2"/>
        <v>125</v>
      </c>
      <c r="AL7">
        <f t="shared" si="2"/>
        <v>30</v>
      </c>
      <c r="AM7">
        <f t="shared" si="2"/>
        <v>36</v>
      </c>
      <c r="AN7">
        <f t="shared" si="2"/>
        <v>51</v>
      </c>
      <c r="AO7">
        <f t="shared" si="2"/>
        <v>189</v>
      </c>
      <c r="AP7">
        <f t="shared" si="2"/>
        <v>65</v>
      </c>
      <c r="AQ7">
        <f t="shared" si="2"/>
        <v>180</v>
      </c>
      <c r="AR7">
        <f t="shared" si="2"/>
        <v>35</v>
      </c>
      <c r="AS7">
        <f t="shared" si="2"/>
        <v>70</v>
      </c>
    </row>
    <row r="9" spans="1:53" ht="14" thickBot="1" x14ac:dyDescent="0.2"/>
    <row r="10" spans="1:53" s="307" customFormat="1" ht="77.25" customHeight="1" thickTop="1" thickBot="1" x14ac:dyDescent="0.25">
      <c r="A10" s="457" t="s">
        <v>1</v>
      </c>
      <c r="B10" s="457"/>
      <c r="C10" s="152"/>
      <c r="D10" s="215" t="str">
        <f>D1</f>
        <v>Borås</v>
      </c>
      <c r="E10" s="215" t="str">
        <f t="shared" ref="E10:AS10" si="3">E1</f>
        <v>Eksjö</v>
      </c>
      <c r="F10" s="215" t="str">
        <f t="shared" si="3"/>
        <v>Eskilstuna</v>
      </c>
      <c r="G10" s="215" t="str">
        <f t="shared" si="3"/>
        <v>Falun</v>
      </c>
      <c r="H10" s="215" t="str">
        <f t="shared" si="3"/>
        <v>Gällivare</v>
      </c>
      <c r="I10" s="215" t="str">
        <f t="shared" si="3"/>
        <v>Gävle</v>
      </c>
      <c r="J10" s="215" t="str">
        <f t="shared" si="3"/>
        <v>Göteborg</v>
      </c>
      <c r="K10" s="215" t="str">
        <f t="shared" si="3"/>
        <v>Halmstad</v>
      </c>
      <c r="L10" s="215" t="str">
        <f t="shared" si="3"/>
        <v>Helsingborg</v>
      </c>
      <c r="M10" s="215" t="str">
        <f t="shared" si="3"/>
        <v>Hudiksvall</v>
      </c>
      <c r="N10" s="215" t="str">
        <f t="shared" si="3"/>
        <v>Jönköping</v>
      </c>
      <c r="O10" s="215" t="str">
        <f t="shared" si="3"/>
        <v>Kalmar</v>
      </c>
      <c r="P10" s="215" t="str">
        <f t="shared" si="3"/>
        <v>Karlskrona</v>
      </c>
      <c r="Q10" s="215" t="str">
        <f t="shared" si="3"/>
        <v>Karlstad</v>
      </c>
      <c r="R10" s="215" t="str">
        <f t="shared" si="3"/>
        <v>Kristianstad</v>
      </c>
      <c r="S10" s="215" t="str">
        <f t="shared" si="3"/>
        <v>Linköping</v>
      </c>
      <c r="T10" s="215" t="str">
        <f t="shared" si="3"/>
        <v>Luleå</v>
      </c>
      <c r="U10" s="215" t="str">
        <f t="shared" si="3"/>
        <v>Lund/Malmö</v>
      </c>
      <c r="V10" s="215" t="str">
        <f t="shared" si="3"/>
        <v>Lycksele</v>
      </c>
      <c r="W10" s="215" t="str">
        <f t="shared" si="3"/>
        <v>Norra Älvsborg</v>
      </c>
      <c r="X10" s="215" t="str">
        <f t="shared" si="3"/>
        <v>Norrköping</v>
      </c>
      <c r="Y10" s="215" t="str">
        <f t="shared" si="3"/>
        <v>Nyköping</v>
      </c>
      <c r="Z10" s="215" t="str">
        <f t="shared" si="3"/>
        <v>Skellefteå</v>
      </c>
      <c r="AA10" s="215" t="str">
        <f t="shared" si="3"/>
        <v>Skövde</v>
      </c>
      <c r="AB10" s="215" t="str">
        <f t="shared" si="3"/>
        <v>Sth-BB Sth</v>
      </c>
      <c r="AC10" s="215" t="str">
        <f t="shared" si="3"/>
        <v>Sth-Danderyd</v>
      </c>
      <c r="AD10" s="215" t="str">
        <f t="shared" si="3"/>
        <v>Sth-KS Huddinge</v>
      </c>
      <c r="AE10" s="215" t="str">
        <f t="shared" si="3"/>
        <v>Sth-KS Solna</v>
      </c>
      <c r="AF10" s="215" t="str">
        <f t="shared" si="3"/>
        <v>Sth-Södersjukhuset</v>
      </c>
      <c r="AG10" s="215" t="str">
        <f t="shared" si="3"/>
        <v>Sundsvall</v>
      </c>
      <c r="AH10" s="215" t="str">
        <f t="shared" si="3"/>
        <v>Södertälje</v>
      </c>
      <c r="AI10" s="215" t="str">
        <f t="shared" si="3"/>
        <v>Umeå</v>
      </c>
      <c r="AJ10" s="215" t="str">
        <f t="shared" si="3"/>
        <v>Uppsala</v>
      </c>
      <c r="AK10" s="215" t="str">
        <f t="shared" si="3"/>
        <v>Varberg</v>
      </c>
      <c r="AL10" s="215" t="str">
        <f t="shared" si="3"/>
        <v>Visby</v>
      </c>
      <c r="AM10" s="215" t="str">
        <f t="shared" si="3"/>
        <v>Värnamo</v>
      </c>
      <c r="AN10" s="215" t="str">
        <f t="shared" si="3"/>
        <v>Västervik</v>
      </c>
      <c r="AO10" s="215" t="str">
        <f t="shared" si="3"/>
        <v>Västerås</v>
      </c>
      <c r="AP10" s="215" t="str">
        <f t="shared" si="3"/>
        <v>Ystad</v>
      </c>
      <c r="AQ10" s="215" t="str">
        <f t="shared" si="3"/>
        <v>Örebro</v>
      </c>
      <c r="AR10" s="215" t="str">
        <f t="shared" si="3"/>
        <v>Örnsköldsvik</v>
      </c>
      <c r="AS10" s="215" t="str">
        <f t="shared" si="3"/>
        <v>Östersund</v>
      </c>
      <c r="AT10" s="229" t="s">
        <v>83</v>
      </c>
      <c r="AU10" s="230" t="s">
        <v>84</v>
      </c>
      <c r="AV10" s="275" t="s">
        <v>107</v>
      </c>
      <c r="AW10" s="303"/>
      <c r="AX10" s="308" t="s">
        <v>1</v>
      </c>
      <c r="AY10" s="308"/>
      <c r="BA10" s="308"/>
    </row>
    <row r="11" spans="1:53" ht="14" thickTop="1" x14ac:dyDescent="0.15">
      <c r="A11" s="335" t="s">
        <v>145</v>
      </c>
      <c r="D11" s="3">
        <f>D2/D5</f>
        <v>0.39130434782608697</v>
      </c>
      <c r="E11" s="3">
        <f t="shared" ref="E11:AS11" si="4">E2/E5</f>
        <v>0.31914893617021278</v>
      </c>
      <c r="F11" s="3">
        <f t="shared" si="4"/>
        <v>0.32323232323232326</v>
      </c>
      <c r="G11" s="3">
        <f t="shared" si="4"/>
        <v>0.34545454545454546</v>
      </c>
      <c r="H11" s="3">
        <f t="shared" si="4"/>
        <v>0.26315789473684209</v>
      </c>
      <c r="I11" s="3">
        <f t="shared" si="4"/>
        <v>0.42201834862385323</v>
      </c>
      <c r="J11" s="3">
        <f t="shared" si="4"/>
        <v>0.31914893617021278</v>
      </c>
      <c r="K11" s="3">
        <f t="shared" si="4"/>
        <v>0.1834862385321101</v>
      </c>
      <c r="L11" s="3">
        <f t="shared" si="4"/>
        <v>0.35185185185185186</v>
      </c>
      <c r="M11" s="3">
        <f t="shared" si="4"/>
        <v>0.30232558139534882</v>
      </c>
      <c r="N11" s="3">
        <f t="shared" si="4"/>
        <v>0.40259740259740262</v>
      </c>
      <c r="O11" s="3">
        <f t="shared" si="4"/>
        <v>0.42028985507246375</v>
      </c>
      <c r="P11" s="3">
        <f t="shared" si="4"/>
        <v>0.35365853658536583</v>
      </c>
      <c r="Q11" s="3">
        <f t="shared" si="4"/>
        <v>0.34591194968553457</v>
      </c>
      <c r="R11" s="3">
        <f t="shared" si="4"/>
        <v>0.24719101123595505</v>
      </c>
      <c r="S11" s="3">
        <f t="shared" si="4"/>
        <v>0.32967032967032966</v>
      </c>
      <c r="T11" s="3">
        <f t="shared" si="4"/>
        <v>0.23333333333333334</v>
      </c>
      <c r="U11" s="3">
        <f t="shared" si="4"/>
        <v>0.30134680134680136</v>
      </c>
      <c r="V11" s="3">
        <f t="shared" si="4"/>
        <v>0.53333333333333333</v>
      </c>
      <c r="W11" s="3">
        <f t="shared" si="4"/>
        <v>0.35294117647058826</v>
      </c>
      <c r="X11" s="3">
        <f t="shared" si="4"/>
        <v>0.35</v>
      </c>
      <c r="Y11" s="3">
        <f t="shared" si="4"/>
        <v>0.27272727272727271</v>
      </c>
      <c r="Z11" s="3">
        <f t="shared" si="4"/>
        <v>0.18604651162790697</v>
      </c>
      <c r="AA11" s="3">
        <f t="shared" si="4"/>
        <v>0.40845070422535212</v>
      </c>
      <c r="AB11" s="3">
        <f t="shared" si="4"/>
        <v>0.29487179487179488</v>
      </c>
      <c r="AC11" s="3">
        <f t="shared" si="4"/>
        <v>0.23469387755102042</v>
      </c>
      <c r="AD11" s="3">
        <f t="shared" si="4"/>
        <v>0.27554179566563469</v>
      </c>
      <c r="AE11" s="3">
        <f t="shared" si="4"/>
        <v>0.25496688741721857</v>
      </c>
      <c r="AF11" s="3">
        <f t="shared" si="4"/>
        <v>0.2441860465116279</v>
      </c>
      <c r="AG11" s="3">
        <f t="shared" si="4"/>
        <v>0.27472527472527475</v>
      </c>
      <c r="AH11" s="3">
        <f t="shared" si="4"/>
        <v>0.35333333333333333</v>
      </c>
      <c r="AI11" s="3">
        <f t="shared" si="4"/>
        <v>0.27027027027027029</v>
      </c>
      <c r="AJ11" s="3">
        <f t="shared" si="4"/>
        <v>0.36603773584905658</v>
      </c>
      <c r="AK11" s="3">
        <f t="shared" si="4"/>
        <v>0.39200000000000002</v>
      </c>
      <c r="AL11" s="3">
        <f t="shared" si="4"/>
        <v>0.13333333333333333</v>
      </c>
      <c r="AM11" s="3">
        <f t="shared" si="4"/>
        <v>0.3888888888888889</v>
      </c>
      <c r="AN11" s="3">
        <f t="shared" si="4"/>
        <v>0.35294117647058826</v>
      </c>
      <c r="AO11" s="3">
        <f t="shared" si="4"/>
        <v>0.35978835978835977</v>
      </c>
      <c r="AP11" s="3">
        <f t="shared" si="4"/>
        <v>0.38461538461538464</v>
      </c>
      <c r="AQ11" s="3">
        <f t="shared" si="4"/>
        <v>0.35</v>
      </c>
      <c r="AR11" s="3">
        <f t="shared" si="4"/>
        <v>0.2</v>
      </c>
      <c r="AS11" s="3">
        <f t="shared" si="4"/>
        <v>0.37142857142857144</v>
      </c>
    </row>
    <row r="12" spans="1:53" x14ac:dyDescent="0.15">
      <c r="A12" s="335" t="s">
        <v>146</v>
      </c>
      <c r="D12" s="3">
        <f>D3/D6</f>
        <v>0.35869565217391303</v>
      </c>
      <c r="E12" s="3">
        <f t="shared" ref="E12:AS12" si="5">E3/E6</f>
        <v>0.48936170212765956</v>
      </c>
      <c r="F12" s="3">
        <f t="shared" si="5"/>
        <v>0.40404040404040403</v>
      </c>
      <c r="G12" s="3">
        <f t="shared" si="5"/>
        <v>0.4</v>
      </c>
      <c r="H12" s="3">
        <f t="shared" si="5"/>
        <v>0.31578947368421051</v>
      </c>
      <c r="I12" s="3">
        <f t="shared" si="5"/>
        <v>0.3669724770642202</v>
      </c>
      <c r="J12" s="3">
        <f t="shared" si="5"/>
        <v>0.53316645807259078</v>
      </c>
      <c r="K12" s="3">
        <f t="shared" si="5"/>
        <v>0.56880733944954132</v>
      </c>
      <c r="L12" s="3">
        <f t="shared" si="5"/>
        <v>0.4567901234567901</v>
      </c>
      <c r="M12" s="3">
        <f t="shared" si="5"/>
        <v>0.46511627906976744</v>
      </c>
      <c r="N12" s="3">
        <f t="shared" si="5"/>
        <v>0.37662337662337664</v>
      </c>
      <c r="O12" s="3">
        <f t="shared" si="5"/>
        <v>0.39130434782608697</v>
      </c>
      <c r="P12" s="3">
        <f t="shared" si="5"/>
        <v>0.36585365853658536</v>
      </c>
      <c r="Q12" s="3">
        <f t="shared" si="5"/>
        <v>0.4088050314465409</v>
      </c>
      <c r="R12" s="3">
        <f t="shared" si="5"/>
        <v>0.550561797752809</v>
      </c>
      <c r="S12" s="3">
        <f t="shared" si="5"/>
        <v>0.58241758241758246</v>
      </c>
      <c r="T12" s="3">
        <f t="shared" si="5"/>
        <v>0.6</v>
      </c>
      <c r="U12" s="3">
        <f t="shared" si="5"/>
        <v>0.48653198653198654</v>
      </c>
      <c r="V12" s="3">
        <f t="shared" si="5"/>
        <v>0.4</v>
      </c>
      <c r="W12" s="3">
        <f t="shared" si="5"/>
        <v>0.41830065359477125</v>
      </c>
      <c r="X12" s="3">
        <f t="shared" si="5"/>
        <v>0.33333333333333331</v>
      </c>
      <c r="Y12" s="3">
        <f t="shared" si="5"/>
        <v>0.38181818181818183</v>
      </c>
      <c r="Z12" s="3">
        <f t="shared" si="5"/>
        <v>0.53488372093023251</v>
      </c>
      <c r="AA12" s="3">
        <f t="shared" si="5"/>
        <v>0.45774647887323944</v>
      </c>
      <c r="AB12" s="3">
        <f t="shared" si="5"/>
        <v>0.39423076923076922</v>
      </c>
      <c r="AC12" s="3">
        <f t="shared" si="5"/>
        <v>0.43673469387755104</v>
      </c>
      <c r="AD12" s="3">
        <f t="shared" si="5"/>
        <v>0.49226006191950467</v>
      </c>
      <c r="AE12" s="3">
        <f t="shared" si="5"/>
        <v>0.46357615894039733</v>
      </c>
      <c r="AF12" s="3">
        <f t="shared" si="5"/>
        <v>0.35271317829457366</v>
      </c>
      <c r="AG12" s="3">
        <f t="shared" si="5"/>
        <v>0.53846153846153844</v>
      </c>
      <c r="AH12" s="3">
        <f t="shared" si="5"/>
        <v>0.39333333333333331</v>
      </c>
      <c r="AI12" s="3">
        <f t="shared" si="5"/>
        <v>0.49324324324324326</v>
      </c>
      <c r="AJ12" s="3">
        <f t="shared" si="5"/>
        <v>0.46415094339622642</v>
      </c>
      <c r="AK12" s="3">
        <f t="shared" si="5"/>
        <v>0.48</v>
      </c>
      <c r="AL12" s="3">
        <f t="shared" si="5"/>
        <v>0.73333333333333328</v>
      </c>
      <c r="AM12" s="3">
        <f t="shared" si="5"/>
        <v>0.41666666666666669</v>
      </c>
      <c r="AN12" s="3">
        <f t="shared" si="5"/>
        <v>0.45098039215686275</v>
      </c>
      <c r="AO12" s="3">
        <f t="shared" si="5"/>
        <v>0.50264550264550267</v>
      </c>
      <c r="AP12" s="3">
        <f t="shared" si="5"/>
        <v>0.41538461538461541</v>
      </c>
      <c r="AQ12" s="3">
        <f t="shared" si="5"/>
        <v>0.38333333333333336</v>
      </c>
      <c r="AR12" s="3">
        <f t="shared" si="5"/>
        <v>0.5714285714285714</v>
      </c>
      <c r="AS12" s="3">
        <f t="shared" si="5"/>
        <v>0.5</v>
      </c>
    </row>
    <row r="13" spans="1:53" x14ac:dyDescent="0.15">
      <c r="A13" s="335" t="s">
        <v>147</v>
      </c>
      <c r="D13" s="3">
        <f>D4/D7</f>
        <v>0.25</v>
      </c>
      <c r="E13" s="3">
        <f t="shared" ref="E13:AS13" si="6">E4/E7</f>
        <v>0.19148936170212766</v>
      </c>
      <c r="F13" s="3">
        <f t="shared" si="6"/>
        <v>0.27272727272727271</v>
      </c>
      <c r="G13" s="3">
        <f t="shared" si="6"/>
        <v>0.25454545454545452</v>
      </c>
      <c r="H13" s="3">
        <f t="shared" si="6"/>
        <v>0.42105263157894735</v>
      </c>
      <c r="I13" s="3">
        <f t="shared" si="6"/>
        <v>0.21100917431192662</v>
      </c>
      <c r="J13" s="3">
        <f t="shared" si="6"/>
        <v>0.1476846057571965</v>
      </c>
      <c r="K13" s="3">
        <f t="shared" si="6"/>
        <v>0.24770642201834864</v>
      </c>
      <c r="L13" s="3">
        <f t="shared" si="6"/>
        <v>0.19135802469135801</v>
      </c>
      <c r="M13" s="3">
        <f t="shared" si="6"/>
        <v>0.23255813953488372</v>
      </c>
      <c r="N13" s="3">
        <f t="shared" si="6"/>
        <v>0.22077922077922077</v>
      </c>
      <c r="O13" s="3">
        <f t="shared" si="6"/>
        <v>0.18840579710144928</v>
      </c>
      <c r="P13" s="3">
        <f t="shared" si="6"/>
        <v>0.28048780487804881</v>
      </c>
      <c r="Q13" s="3">
        <f t="shared" si="6"/>
        <v>0.24528301886792453</v>
      </c>
      <c r="R13" s="3">
        <f t="shared" si="6"/>
        <v>0.20224719101123595</v>
      </c>
      <c r="S13" s="3">
        <f t="shared" si="6"/>
        <v>8.7912087912087919E-2</v>
      </c>
      <c r="T13" s="3">
        <f t="shared" si="6"/>
        <v>0.16666666666666666</v>
      </c>
      <c r="U13" s="3">
        <f t="shared" si="6"/>
        <v>0.21212121212121213</v>
      </c>
      <c r="V13" s="3">
        <f t="shared" si="6"/>
        <v>6.6666666666666666E-2</v>
      </c>
      <c r="W13" s="3">
        <f t="shared" si="6"/>
        <v>0.22875816993464052</v>
      </c>
      <c r="X13" s="3">
        <f t="shared" si="6"/>
        <v>0.31666666666666665</v>
      </c>
      <c r="Y13" s="3">
        <f t="shared" si="6"/>
        <v>0.34545454545454546</v>
      </c>
      <c r="Z13" s="3">
        <f t="shared" si="6"/>
        <v>0.27906976744186046</v>
      </c>
      <c r="AA13" s="3">
        <f t="shared" si="6"/>
        <v>0.13380281690140844</v>
      </c>
      <c r="AB13" s="3">
        <f t="shared" si="6"/>
        <v>0.3108974358974359</v>
      </c>
      <c r="AC13" s="3">
        <f t="shared" si="6"/>
        <v>0.32857142857142857</v>
      </c>
      <c r="AD13" s="3">
        <f t="shared" si="6"/>
        <v>0.23219814241486067</v>
      </c>
      <c r="AE13" s="3">
        <f t="shared" si="6"/>
        <v>0.2814569536423841</v>
      </c>
      <c r="AF13" s="3">
        <f t="shared" si="6"/>
        <v>0.40310077519379844</v>
      </c>
      <c r="AG13" s="3">
        <f t="shared" si="6"/>
        <v>0.18681318681318682</v>
      </c>
      <c r="AH13" s="3">
        <f t="shared" si="6"/>
        <v>0.25333333333333335</v>
      </c>
      <c r="AI13" s="3">
        <f t="shared" si="6"/>
        <v>0.23648648648648649</v>
      </c>
      <c r="AJ13" s="3">
        <f t="shared" si="6"/>
        <v>0.16981132075471697</v>
      </c>
      <c r="AK13" s="3">
        <f t="shared" si="6"/>
        <v>0.128</v>
      </c>
      <c r="AL13" s="3">
        <f t="shared" si="6"/>
        <v>0.13333333333333333</v>
      </c>
      <c r="AM13" s="3">
        <f t="shared" si="6"/>
        <v>0.19444444444444445</v>
      </c>
      <c r="AN13" s="3">
        <f t="shared" si="6"/>
        <v>0.19607843137254902</v>
      </c>
      <c r="AO13" s="3">
        <f t="shared" si="6"/>
        <v>0.13756613756613756</v>
      </c>
      <c r="AP13" s="3">
        <f t="shared" si="6"/>
        <v>0.2</v>
      </c>
      <c r="AQ13" s="3">
        <f t="shared" si="6"/>
        <v>0.26666666666666666</v>
      </c>
      <c r="AR13" s="3">
        <f t="shared" si="6"/>
        <v>0.22857142857142856</v>
      </c>
      <c r="AS13" s="3">
        <f t="shared" si="6"/>
        <v>0.12857142857142856</v>
      </c>
    </row>
    <row r="14" spans="1:53" x14ac:dyDescent="0.15">
      <c r="D14">
        <f>SUM(D11:D13)</f>
        <v>1</v>
      </c>
    </row>
  </sheetData>
  <mergeCells count="2">
    <mergeCell ref="A1:B1"/>
    <mergeCell ref="A10:B1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83524C-2211-6F44-AAF9-DADB8CE68996}">
  <dimension ref="A1"/>
  <sheetViews>
    <sheetView workbookViewId="0"/>
  </sheetViews>
  <sheetFormatPr baseColWidth="10" defaultRowHeight="13" x14ac:dyDescent="0.1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B0FDD-A1AC-1D4D-83A1-E8BF9E5A95CF}">
  <dimension ref="B2:E18"/>
  <sheetViews>
    <sheetView workbookViewId="0">
      <selection activeCell="B2" sqref="B2:E11"/>
    </sheetView>
  </sheetViews>
  <sheetFormatPr baseColWidth="10" defaultRowHeight="13" x14ac:dyDescent="0.15"/>
  <cols>
    <col min="3" max="5" width="10.83203125" style="441"/>
  </cols>
  <sheetData>
    <row r="2" spans="2:5" ht="16" x14ac:dyDescent="0.2">
      <c r="B2" s="447"/>
      <c r="C2" s="448" t="s">
        <v>83</v>
      </c>
      <c r="D2" s="448" t="s">
        <v>84</v>
      </c>
      <c r="E2" s="448" t="s">
        <v>102</v>
      </c>
    </row>
    <row r="3" spans="2:5" ht="16" x14ac:dyDescent="0.2">
      <c r="B3" s="447">
        <v>2013</v>
      </c>
      <c r="C3" s="448">
        <v>0.89513108614232206</v>
      </c>
      <c r="D3" s="448">
        <v>0.71265141318977121</v>
      </c>
      <c r="E3" s="448">
        <v>0.79742780120444445</v>
      </c>
    </row>
    <row r="4" spans="2:5" ht="16" x14ac:dyDescent="0.2">
      <c r="B4" s="447">
        <v>2014</v>
      </c>
      <c r="C4" s="448">
        <v>0.87159533073929962</v>
      </c>
      <c r="D4" s="448">
        <v>0.66107871720116618</v>
      </c>
      <c r="E4" s="448">
        <v>0.78422171212029501</v>
      </c>
    </row>
    <row r="5" spans="2:5" ht="16" x14ac:dyDescent="0.2">
      <c r="B5" s="447">
        <v>2015</v>
      </c>
      <c r="C5" s="448">
        <v>0.86309523809523814</v>
      </c>
      <c r="D5" s="448">
        <v>0.64966241560390092</v>
      </c>
      <c r="E5" s="448">
        <v>0.78613865740182765</v>
      </c>
    </row>
    <row r="6" spans="2:5" ht="17" thickBot="1" x14ac:dyDescent="0.25">
      <c r="B6" s="447">
        <v>2016</v>
      </c>
      <c r="C6" s="448">
        <v>0.89949748743718594</v>
      </c>
      <c r="D6" s="448">
        <v>0.68350877192982451</v>
      </c>
      <c r="E6" s="448">
        <v>0.78018011874164239</v>
      </c>
    </row>
    <row r="7" spans="2:5" ht="18" thickTop="1" thickBot="1" x14ac:dyDescent="0.25">
      <c r="B7" s="447">
        <v>2017</v>
      </c>
      <c r="C7" s="168">
        <v>0.90677966101694918</v>
      </c>
      <c r="D7" s="168">
        <v>0.67428571428571427</v>
      </c>
      <c r="E7" s="177">
        <v>0.76305859497819906</v>
      </c>
    </row>
    <row r="8" spans="2:5" ht="17" thickTop="1" x14ac:dyDescent="0.2">
      <c r="B8" s="447">
        <v>2018</v>
      </c>
      <c r="C8" s="448">
        <v>0.85087719298245612</v>
      </c>
      <c r="D8" s="448">
        <v>0.65358490566037741</v>
      </c>
      <c r="E8" s="448">
        <v>0.7494852944219621</v>
      </c>
    </row>
    <row r="9" spans="2:5" ht="17" thickBot="1" x14ac:dyDescent="0.25">
      <c r="B9" s="447">
        <v>2019</v>
      </c>
      <c r="C9" s="448">
        <v>0.8392857142857143</v>
      </c>
      <c r="D9" s="448">
        <v>0.63135593220338981</v>
      </c>
      <c r="E9" s="448">
        <v>0.72681013090329061</v>
      </c>
    </row>
    <row r="10" spans="2:5" ht="18" thickTop="1" thickBot="1" x14ac:dyDescent="0.25">
      <c r="B10" s="447">
        <v>2020</v>
      </c>
      <c r="C10" s="168">
        <v>0.81794195250659629</v>
      </c>
      <c r="D10" s="168">
        <v>0.57008086253369272</v>
      </c>
      <c r="E10" s="374">
        <v>0.66438780708554734</v>
      </c>
    </row>
    <row r="11" spans="2:5" ht="18" thickTop="1" thickBot="1" x14ac:dyDescent="0.25">
      <c r="B11" s="447">
        <v>2021</v>
      </c>
      <c r="C11" s="168">
        <v>0.75398230088495577</v>
      </c>
      <c r="D11" s="168">
        <v>0.49773755656108598</v>
      </c>
      <c r="E11" s="374">
        <v>0.65077102451846447</v>
      </c>
    </row>
    <row r="12" spans="2:5" ht="14" thickTop="1" x14ac:dyDescent="0.15"/>
    <row r="15" spans="2:5" ht="14" thickBot="1" x14ac:dyDescent="0.2"/>
    <row r="16" spans="2:5" ht="18" thickTop="1" thickBot="1" x14ac:dyDescent="0.25">
      <c r="C16" s="442"/>
      <c r="D16" s="443"/>
      <c r="E16" s="444"/>
    </row>
    <row r="17" spans="3:5" ht="18" thickTop="1" thickBot="1" x14ac:dyDescent="0.25">
      <c r="C17" s="445"/>
      <c r="D17" s="445"/>
      <c r="E17" s="446"/>
    </row>
    <row r="18" spans="3:5" ht="14" thickTop="1" x14ac:dyDescent="0.1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4" baseType="variant">
      <vt:variant>
        <vt:lpstr>Kalkylblad</vt:lpstr>
      </vt:variant>
      <vt:variant>
        <vt:i4>14</vt:i4>
      </vt:variant>
      <vt:variant>
        <vt:lpstr>Namngivna områden</vt:lpstr>
      </vt:variant>
      <vt:variant>
        <vt:i4>6</vt:i4>
      </vt:variant>
    </vt:vector>
  </HeadingPairs>
  <TitlesOfParts>
    <vt:vector size="20" baseType="lpstr">
      <vt:lpstr>1.Ant pat totalt</vt:lpstr>
      <vt:lpstr>2. Rel storlek av grupp</vt:lpstr>
      <vt:lpstr>3. Därav sectio </vt:lpstr>
      <vt:lpstr>4. Sectiofr i varje grupp</vt:lpstr>
      <vt:lpstr>5. Grupp bidrag t sectiofr</vt:lpstr>
      <vt:lpstr>7. grupp1 grupp2</vt:lpstr>
      <vt:lpstr>grupp 1 + 2 sectio fördelnin</vt:lpstr>
      <vt:lpstr>Blad1</vt:lpstr>
      <vt:lpstr>andel grupp 1 av alla 1+2 2013-</vt:lpstr>
      <vt:lpstr>Rob 3 och 4</vt:lpstr>
      <vt:lpstr>rob 5</vt:lpstr>
      <vt:lpstr>ROB8</vt:lpstr>
      <vt:lpstr>ROB10</vt:lpstr>
      <vt:lpstr>fixmars2020</vt:lpstr>
      <vt:lpstr>'1.Ant pat totalt'!Totalt_forlosta</vt:lpstr>
      <vt:lpstr>'2. Rel storlek av grupp'!Totalt_forlosta</vt:lpstr>
      <vt:lpstr>'3. Därav sectio '!Totalt_forlosta</vt:lpstr>
      <vt:lpstr>'4. Sectiofr i varje grupp'!Totalt_forlosta</vt:lpstr>
      <vt:lpstr>'5. Grupp bidrag t sectiofr'!Totalt_forlosta</vt:lpstr>
      <vt:lpstr>'3. Därav sectio 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robson2013</dc:title>
  <dc:creator>Skarborgs Sjukhus</dc:creator>
  <cp:lastModifiedBy>Microsoft Office User</cp:lastModifiedBy>
  <cp:lastPrinted>2015-02-28T10:39:31Z</cp:lastPrinted>
  <dcterms:created xsi:type="dcterms:W3CDTF">2003-06-19T07:35:23Z</dcterms:created>
  <dcterms:modified xsi:type="dcterms:W3CDTF">2022-03-16T14:14:24Z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C.format.extent.mimetype">
    <vt:lpwstr>application/vnd.ms-excel</vt:lpwstr>
  </property>
  <property fmtid="{D5CDD505-2E9C-101B-9397-08002B2CF9AE}" pid="3" name="DC.language">
    <vt:lpwstr>[Svenska]</vt:lpwstr>
  </property>
  <property fmtid="{D5CDD505-2E9C-101B-9397-08002B2CF9AE}" pid="4" name="DC.identifier.checksum">
    <vt:lpwstr>00220b076aa7ae6e3966036f4fc0b998</vt:lpwstr>
  </property>
  <property fmtid="{D5CDD505-2E9C-101B-9397-08002B2CF9AE}" pid="5" name="updated">
    <vt:lpwstr>2015-01-19</vt:lpwstr>
  </property>
  <property fmtid="{D5CDD505-2E9C-101B-9397-08002B2CF9AE}" pid="6" name="dcterms.created">
    <vt:lpwstr>2015-01-19</vt:lpwstr>
  </property>
  <property fmtid="{D5CDD505-2E9C-101B-9397-08002B2CF9AE}" pid="7" name="DC.title.filename">
    <vt:lpwstr>robson2013.xls</vt:lpwstr>
  </property>
  <property fmtid="{D5CDD505-2E9C-101B-9397-08002B2CF9AE}" pid="8" name="nodeRef">
    <vt:lpwstr>4789830d-9d0f-4ecc-8171-d31e3a360bc2</vt:lpwstr>
  </property>
  <property fmtid="{D5CDD505-2E9C-101B-9397-08002B2CF9AE}" pid="9" name="DC.contributor.savedby">
    <vt:lpwstr>Lars Ladfors (larla7) VGR/Org/Sahlgrenska Universitetssjukhuset/Område 1/Verksamhet Kvinnosjukvård/Läkare Kvinnosjukvård/Läkare obstetrik</vt:lpwstr>
  </property>
  <property fmtid="{D5CDD505-2E9C-101B-9397-08002B2CF9AE}" pid="10" name="DC.rights.accessrights">
    <vt:lpwstr>[Intranät]</vt:lpwstr>
  </property>
  <property fmtid="{D5CDD505-2E9C-101B-9397-08002B2CF9AE}" pid="11" name="DC.source.origin">
    <vt:lpwstr>Alfresco</vt:lpwstr>
  </property>
  <property fmtid="{D5CDD505-2E9C-101B-9397-08002B2CF9AE}" pid="12" name="DC.date.saved">
    <vt:lpwstr>2015-01-19</vt:lpwstr>
  </property>
  <property fmtid="{D5CDD505-2E9C-101B-9397-08002B2CF9AE}" pid="13" name="DC.contributor.savedby.id">
    <vt:lpwstr>larla7</vt:lpwstr>
  </property>
  <property fmtid="{D5CDD505-2E9C-101B-9397-08002B2CF9AE}" pid="14" name="DC.format.extension">
    <vt:lpwstr>xls</vt:lpwstr>
  </property>
  <property fmtid="{D5CDD505-2E9C-101B-9397-08002B2CF9AE}" pid="15" name="DC.identifier.version">
    <vt:lpwstr>0.1</vt:lpwstr>
  </property>
</Properties>
</file>